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e\Desktop\FU\"/>
    </mc:Choice>
  </mc:AlternateContent>
  <xr:revisionPtr revIDLastSave="0" documentId="13_ncr:1_{6590D66D-EDDD-443E-8592-6D40CA35A60C}" xr6:coauthVersionLast="36" xr6:coauthVersionMax="36" xr10:uidLastSave="{00000000-0000-0000-0000-000000000000}"/>
  <bookViews>
    <workbookView xWindow="-180" yWindow="0" windowWidth="13110" windowHeight="14720" xr2:uid="{00000000-000D-0000-FFFF-FFFF00000000}"/>
  </bookViews>
  <sheets>
    <sheet name="Sammanfattning" sheetId="7" r:id="rId1"/>
    <sheet name="Volym" sheetId="8" r:id="rId2"/>
    <sheet name="Summa Fältnorm cit" sheetId="9" r:id="rId3"/>
    <sheet name="Medelcitering" sheetId="10" r:id="rId4"/>
    <sheet name="Bibliometriskt index" sheetId="11" r:id="rId5"/>
    <sheet name="Områdesnormaler" sheetId="5" r:id="rId6"/>
  </sheets>
  <calcPr calcId="191029"/>
</workbook>
</file>

<file path=xl/calcChain.xml><?xml version="1.0" encoding="utf-8"?>
<calcChain xmlns="http://schemas.openxmlformats.org/spreadsheetml/2006/main">
  <c r="E4" i="7" l="1"/>
  <c r="E5" i="7" l="1"/>
  <c r="K5" i="7" s="1"/>
  <c r="E6" i="7"/>
  <c r="K6" i="7" s="1"/>
  <c r="E7" i="7"/>
  <c r="K7" i="7" s="1"/>
  <c r="E8" i="7"/>
  <c r="K8" i="7" s="1"/>
  <c r="E9" i="7"/>
  <c r="K9" i="7" s="1"/>
  <c r="E10" i="7"/>
  <c r="K10" i="7" s="1"/>
  <c r="E11" i="7"/>
  <c r="K11" i="7" s="1"/>
  <c r="E12" i="7"/>
  <c r="K12" i="7" s="1"/>
  <c r="E13" i="7"/>
  <c r="K13" i="7" s="1"/>
  <c r="E14" i="7"/>
  <c r="K14" i="7" s="1"/>
  <c r="E15" i="7"/>
  <c r="K15" i="7" s="1"/>
  <c r="E16" i="7"/>
  <c r="K16" i="7" s="1"/>
  <c r="E17" i="7"/>
  <c r="K17" i="7" s="1"/>
  <c r="E18" i="7"/>
  <c r="K18" i="7" s="1"/>
  <c r="E19" i="7"/>
  <c r="K19" i="7" s="1"/>
  <c r="E20" i="7"/>
  <c r="K20" i="7" s="1"/>
  <c r="E21" i="7"/>
  <c r="K21" i="7" s="1"/>
  <c r="E22" i="7"/>
  <c r="K22" i="7" s="1"/>
  <c r="E23" i="7"/>
  <c r="K23" i="7" s="1"/>
  <c r="E24" i="7"/>
  <c r="K24" i="7" s="1"/>
  <c r="E25" i="7"/>
  <c r="K25" i="7" s="1"/>
  <c r="E26" i="7"/>
  <c r="K26" i="7" s="1"/>
  <c r="E27" i="7"/>
  <c r="K27" i="7" s="1"/>
  <c r="E28" i="7"/>
  <c r="K28" i="7" s="1"/>
  <c r="E29" i="7"/>
  <c r="K29" i="7" s="1"/>
  <c r="E30" i="7"/>
  <c r="K30" i="7" s="1"/>
  <c r="E31" i="7"/>
  <c r="K31" i="7" s="1"/>
  <c r="E32" i="7"/>
  <c r="K32" i="7" s="1"/>
  <c r="K4" i="7"/>
  <c r="AJ5" i="10"/>
  <c r="AJ6" i="10"/>
  <c r="AJ7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4" i="10"/>
  <c r="AJ33" i="10"/>
  <c r="C33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U33" i="10"/>
  <c r="V33" i="10"/>
  <c r="W33" i="10"/>
  <c r="X33" i="10"/>
  <c r="Y33" i="10"/>
  <c r="Z33" i="10"/>
  <c r="AA33" i="10"/>
  <c r="AB33" i="10"/>
  <c r="AC33" i="10"/>
  <c r="AD33" i="10"/>
  <c r="AE33" i="10"/>
  <c r="AF33" i="10"/>
  <c r="AG33" i="10"/>
  <c r="AH33" i="10"/>
  <c r="AI33" i="10"/>
  <c r="B33" i="10"/>
</calcChain>
</file>

<file path=xl/sharedStrings.xml><?xml version="1.0" encoding="utf-8"?>
<sst xmlns="http://schemas.openxmlformats.org/spreadsheetml/2006/main" count="362" uniqueCount="92">
  <si>
    <t>Agriculture</t>
  </si>
  <si>
    <t>Biology</t>
  </si>
  <si>
    <t>Biomolecular</t>
  </si>
  <si>
    <t>Blood</t>
  </si>
  <si>
    <t>Chemistry</t>
  </si>
  <si>
    <t>Computer Science</t>
  </si>
  <si>
    <t>Dentistry</t>
  </si>
  <si>
    <t>Ecology</t>
  </si>
  <si>
    <t>Economics</t>
  </si>
  <si>
    <t>Education</t>
  </si>
  <si>
    <t>Engineering</t>
  </si>
  <si>
    <t>Engineering Mathematics</t>
  </si>
  <si>
    <t>Environmental Health</t>
  </si>
  <si>
    <t>Environmental Studies</t>
  </si>
  <si>
    <t>Ergonomics</t>
  </si>
  <si>
    <t>Geoscience</t>
  </si>
  <si>
    <t>Health</t>
  </si>
  <si>
    <t>Health Studies</t>
  </si>
  <si>
    <t>Humanities</t>
  </si>
  <si>
    <t>Immunology</t>
  </si>
  <si>
    <t>Information Science</t>
  </si>
  <si>
    <t>Materials Science</t>
  </si>
  <si>
    <t>Mathematics</t>
  </si>
  <si>
    <t>Mechanics</t>
  </si>
  <si>
    <t>Neuroscience</t>
  </si>
  <si>
    <t>Oncology</t>
  </si>
  <si>
    <t>Pharmacology</t>
  </si>
  <si>
    <t>Physics</t>
  </si>
  <si>
    <t>Psychology</t>
  </si>
  <si>
    <t>Social Science</t>
  </si>
  <si>
    <t>Statistics</t>
  </si>
  <si>
    <t>Surgery</t>
  </si>
  <si>
    <t>Medicine External</t>
  </si>
  <si>
    <t>Medicine Internal</t>
  </si>
  <si>
    <t>Andel</t>
  </si>
  <si>
    <t>Källa</t>
  </si>
  <si>
    <t>Resurser för citeringar, HSV rapport 2008:18 R</t>
  </si>
  <si>
    <t>Källa:</t>
  </si>
  <si>
    <t>Vetenskapsrådets publikationsdatabas</t>
  </si>
  <si>
    <t>=Områdesnormal*Summa fältnormerade citeringar</t>
  </si>
  <si>
    <t>=Områdesnormal*Volym*Fältnormerad medelcitering</t>
  </si>
  <si>
    <t>Fältfaktor (Waring referensvärde)</t>
  </si>
  <si>
    <t>Volym</t>
  </si>
  <si>
    <t>Medel-citering</t>
  </si>
  <si>
    <t>Lärosäte</t>
  </si>
  <si>
    <t>=Summa fältnormerade citeringar / volym</t>
  </si>
  <si>
    <t>Områdesnormal (=1/fältfaktor)</t>
  </si>
  <si>
    <t>Medelvärde</t>
  </si>
  <si>
    <t>Område</t>
  </si>
  <si>
    <t>Tab 10, sid. 64-65</t>
  </si>
  <si>
    <t>Sammanfattning fördelningsunderlag för 2016</t>
  </si>
  <si>
    <t>Blekinge tekniska högskola</t>
  </si>
  <si>
    <t>Chalmers tekniska högskola</t>
  </si>
  <si>
    <t>Gymnastik- och idrottshögskolan</t>
  </si>
  <si>
    <t>Göteborgs universitet</t>
  </si>
  <si>
    <t>Högskolan Dalarna</t>
  </si>
  <si>
    <t>Högskolan i Borås</t>
  </si>
  <si>
    <t>Högskolan i Gävle</t>
  </si>
  <si>
    <t>Högskolan i Halmstad</t>
  </si>
  <si>
    <t>Högskolan i Jönköping</t>
  </si>
  <si>
    <t>Högskolan i Skövde</t>
  </si>
  <si>
    <t>Högskolan Kristianstad</t>
  </si>
  <si>
    <t>Högskolan på Gotland</t>
  </si>
  <si>
    <t>Högskolan Väst</t>
  </si>
  <si>
    <t>Karlstads universitet</t>
  </si>
  <si>
    <t>Karolinska institutet</t>
  </si>
  <si>
    <t>Kungliga tekniska högskolan</t>
  </si>
  <si>
    <t>Linköpings universitet</t>
  </si>
  <si>
    <t>Linnéuniversitetet</t>
  </si>
  <si>
    <t>Luleå tekniska universitet</t>
  </si>
  <si>
    <t>Lunds universitet</t>
  </si>
  <si>
    <t>Malmö högskola</t>
  </si>
  <si>
    <t>Mittuniversitetet</t>
  </si>
  <si>
    <t>Mälardalens högskola</t>
  </si>
  <si>
    <t>Stockholms universitet</t>
  </si>
  <si>
    <t>Sveriges lantbruksuniversitet</t>
  </si>
  <si>
    <t>Södertörns högskola</t>
  </si>
  <si>
    <t>Umeå universitet</t>
  </si>
  <si>
    <t>Uppsala universitet</t>
  </si>
  <si>
    <t>Örebro universitet</t>
  </si>
  <si>
    <t>Medicine, External</t>
  </si>
  <si>
    <t>Medicine, Internal</t>
  </si>
  <si>
    <t>Totalsumma</t>
  </si>
  <si>
    <t>Antal fraktionerade publikationer 2011-2014</t>
  </si>
  <si>
    <t>Totalt</t>
  </si>
  <si>
    <t>Antal fältnormerade citeringar 2011-2014</t>
  </si>
  <si>
    <t>Fältnormerad medelcitering 2011-2014</t>
  </si>
  <si>
    <t>Bibiliometriskt index 2011-2014</t>
  </si>
  <si>
    <t>Bibliometriskt index</t>
  </si>
  <si>
    <t>Sammanfattning fördelningsunderlag för 2015</t>
  </si>
  <si>
    <t>Medelcitering</t>
  </si>
  <si>
    <t>Förändring andel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</si>
</sst>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4" x14ac:knownFonts="1"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9" xfId="0" applyBorder="1"/>
    <xf numFmtId="1" fontId="0" fillId="0" borderId="0" xfId="0" applyNumberFormat="1"/>
    <xf numFmtId="164" fontId="0" fillId="0" borderId="0" xfId="0" applyNumberFormat="1"/>
    <xf numFmtId="164" fontId="0" fillId="0" borderId="9" xfId="0" applyNumberFormat="1" applyBorder="1"/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" fontId="0" fillId="0" borderId="9" xfId="0" applyNumberFormat="1" applyBorder="1"/>
    <xf numFmtId="2" fontId="0" fillId="0" borderId="9" xfId="0" applyNumberFormat="1" applyBorder="1" applyAlignment="1">
      <alignment horizontal="center"/>
    </xf>
    <xf numFmtId="165" fontId="0" fillId="0" borderId="0" xfId="0" applyNumberFormat="1"/>
    <xf numFmtId="0" fontId="0" fillId="0" borderId="9" xfId="0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left" vertical="center"/>
    </xf>
    <xf numFmtId="164" fontId="0" fillId="0" borderId="0" xfId="0" applyNumberFormat="1" applyFont="1"/>
    <xf numFmtId="164" fontId="0" fillId="0" borderId="9" xfId="0" applyNumberFormat="1" applyFont="1" applyBorder="1" applyAlignment="1">
      <alignment horizontal="left" vertical="center"/>
    </xf>
    <xf numFmtId="164" fontId="0" fillId="0" borderId="9" xfId="0" applyNumberFormat="1" applyFont="1" applyBorder="1"/>
    <xf numFmtId="1" fontId="0" fillId="0" borderId="0" xfId="0" applyNumberFormat="1" applyFont="1" applyAlignment="1">
      <alignment horizontal="left" vertical="center"/>
    </xf>
    <xf numFmtId="1" fontId="0" fillId="0" borderId="0" xfId="0" applyNumberFormat="1" applyFont="1"/>
    <xf numFmtId="1" fontId="0" fillId="0" borderId="9" xfId="0" applyNumberFormat="1" applyFont="1" applyBorder="1" applyAlignment="1">
      <alignment horizontal="left" vertical="center"/>
    </xf>
    <xf numFmtId="1" fontId="0" fillId="0" borderId="9" xfId="0" applyNumberFormat="1" applyFont="1" applyBorder="1"/>
    <xf numFmtId="0" fontId="0" fillId="0" borderId="9" xfId="0" applyFont="1" applyBorder="1" applyAlignment="1">
      <alignment horizontal="center" wrapText="1"/>
    </xf>
    <xf numFmtId="0" fontId="0" fillId="0" borderId="9" xfId="0" applyFont="1" applyBorder="1" applyAlignment="1">
      <alignment horizontal="left" vertical="center" wrapText="1"/>
    </xf>
    <xf numFmtId="9" fontId="0" fillId="0" borderId="0" xfId="1" applyFont="1"/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38</xdr:row>
      <xdr:rowOff>0</xdr:rowOff>
    </xdr:from>
    <xdr:ext cx="2714625" cy="953466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915400" y="6905625"/>
          <a:ext cx="2714625" cy="9534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sv-SE" sz="1100" b="1"/>
            <a:t>I enlighet med "Resurser för citeringar"  är medelciteringen i humaniora satt till 1,0.</a:t>
          </a:r>
          <a:r>
            <a:rPr lang="sv-SE" sz="1100" b="1" baseline="0"/>
            <a:t> </a:t>
          </a:r>
          <a:br>
            <a:rPr lang="sv-SE" sz="1100" b="1" baseline="0"/>
          </a:br>
          <a:br>
            <a:rPr lang="sv-SE" sz="1100" b="1" baseline="0"/>
          </a:br>
          <a:r>
            <a:rPr lang="sv-SE" sz="1100" b="1" baseline="0"/>
            <a:t>Summan av "fältnormerade citeringar" för humaniora är därför= antal publikationer.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37</xdr:row>
      <xdr:rowOff>0</xdr:rowOff>
    </xdr:from>
    <xdr:ext cx="2714625" cy="436786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543800" y="6753225"/>
          <a:ext cx="2714625" cy="43678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sv-SE" sz="1100" b="1"/>
            <a:t>I enlighet med "Resurser för citeringar"  är medelciteringen i humaniora satt till 1,0.</a:t>
          </a:r>
          <a:r>
            <a:rPr lang="sv-SE" sz="1100" b="1" baseline="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zoomScale="90" zoomScaleNormal="90" workbookViewId="0">
      <selection activeCell="G36" sqref="G36"/>
    </sheetView>
  </sheetViews>
  <sheetFormatPr defaultRowHeight="14" x14ac:dyDescent="0.3"/>
  <cols>
    <col min="1" max="1" width="38.58203125" bestFit="1" customWidth="1"/>
    <col min="2" max="2" width="8" customWidth="1"/>
    <col min="3" max="3" width="12.08203125" customWidth="1"/>
    <col min="4" max="4" width="11.75" customWidth="1"/>
    <col min="6" max="6" width="9.33203125" bestFit="1" customWidth="1"/>
    <col min="7" max="7" width="13.08203125" customWidth="1"/>
    <col min="8" max="8" width="9.25" customWidth="1"/>
    <col min="9" max="9" width="12.5" customWidth="1"/>
    <col min="11" max="11" width="10" customWidth="1"/>
  </cols>
  <sheetData>
    <row r="1" spans="1:11" x14ac:dyDescent="0.3">
      <c r="A1" s="9" t="s">
        <v>50</v>
      </c>
      <c r="G1" s="9" t="s">
        <v>89</v>
      </c>
    </row>
    <row r="3" spans="1:11" ht="40.5" customHeight="1" x14ac:dyDescent="0.3">
      <c r="A3" s="7" t="s">
        <v>44</v>
      </c>
      <c r="B3" s="6" t="s">
        <v>42</v>
      </c>
      <c r="C3" s="6" t="s">
        <v>90</v>
      </c>
      <c r="D3" s="6" t="s">
        <v>88</v>
      </c>
      <c r="E3" s="6" t="s">
        <v>34</v>
      </c>
      <c r="G3" s="6" t="s">
        <v>42</v>
      </c>
      <c r="H3" s="6" t="s">
        <v>43</v>
      </c>
      <c r="I3" s="6" t="s">
        <v>88</v>
      </c>
      <c r="J3" s="6" t="s">
        <v>34</v>
      </c>
      <c r="K3" s="18" t="s">
        <v>91</v>
      </c>
    </row>
    <row r="4" spans="1:11" x14ac:dyDescent="0.3">
      <c r="A4" t="s">
        <v>51</v>
      </c>
      <c r="B4" s="3">
        <v>157.14451659451663</v>
      </c>
      <c r="C4" s="14">
        <v>0.89379126859815716</v>
      </c>
      <c r="D4" s="4">
        <v>163.09856033990806</v>
      </c>
      <c r="E4" s="32">
        <f>D4/$D$33</f>
        <v>3.3655637781233919E-3</v>
      </c>
      <c r="G4" s="3">
        <v>152.48575036075042</v>
      </c>
      <c r="H4" s="14">
        <v>1.0082019004506881</v>
      </c>
      <c r="I4" s="4">
        <v>173.39767492552252</v>
      </c>
      <c r="J4" s="32">
        <v>3.7993533914751055E-3</v>
      </c>
      <c r="K4" s="17">
        <f>E4-J4</f>
        <v>-4.3378961335171357E-4</v>
      </c>
    </row>
    <row r="5" spans="1:11" x14ac:dyDescent="0.3">
      <c r="A5" t="s">
        <v>52</v>
      </c>
      <c r="B5" s="3">
        <v>2692.035024965819</v>
      </c>
      <c r="C5" s="14">
        <v>1.0871903292446137</v>
      </c>
      <c r="D5" s="4">
        <v>2311.5866260136168</v>
      </c>
      <c r="E5" s="32">
        <f t="shared" ref="E5:E32" si="0">D5/$D$33</f>
        <v>4.7699944145995508E-2</v>
      </c>
      <c r="G5" s="3">
        <v>2499.3597825729062</v>
      </c>
      <c r="H5" s="14">
        <v>1.0694746405026394</v>
      </c>
      <c r="I5" s="4">
        <v>2044.1178483087858</v>
      </c>
      <c r="J5" s="32">
        <v>4.4789101600598513E-2</v>
      </c>
      <c r="K5" s="17">
        <f t="shared" ref="K5:K32" si="1">E5-J5</f>
        <v>2.9108425453969952E-3</v>
      </c>
    </row>
    <row r="6" spans="1:11" x14ac:dyDescent="0.3">
      <c r="A6" t="s">
        <v>53</v>
      </c>
      <c r="B6" s="3">
        <v>51.727588985088964</v>
      </c>
      <c r="C6" s="14">
        <v>1.6586700765432369</v>
      </c>
      <c r="D6" s="4">
        <v>79.94589730906398</v>
      </c>
      <c r="E6" s="32">
        <f t="shared" si="0"/>
        <v>1.6496958381006746E-3</v>
      </c>
      <c r="G6" s="3">
        <v>40.922374052962283</v>
      </c>
      <c r="H6" s="14">
        <v>0.86435205532374026</v>
      </c>
      <c r="I6" s="4">
        <v>30.137491781976198</v>
      </c>
      <c r="J6" s="32">
        <v>6.6034900215118522E-4</v>
      </c>
      <c r="K6" s="17">
        <f t="shared" si="1"/>
        <v>9.8934683594948942E-4</v>
      </c>
    </row>
    <row r="7" spans="1:11" x14ac:dyDescent="0.3">
      <c r="A7" t="s">
        <v>54</v>
      </c>
      <c r="B7" s="3">
        <v>4394.2941421227406</v>
      </c>
      <c r="C7" s="14">
        <v>1.1138843192433503</v>
      </c>
      <c r="D7" s="4">
        <v>4705.2337598533795</v>
      </c>
      <c r="E7" s="32">
        <f t="shared" si="0"/>
        <v>9.7093219442054582E-2</v>
      </c>
      <c r="G7" s="3">
        <v>4179.0988123683383</v>
      </c>
      <c r="H7" s="14">
        <v>1.1447734806239742</v>
      </c>
      <c r="I7" s="4">
        <v>4510.7379285488942</v>
      </c>
      <c r="J7" s="32">
        <v>9.8835739604055645E-2</v>
      </c>
      <c r="K7" s="17">
        <f t="shared" si="1"/>
        <v>-1.7425201620010627E-3</v>
      </c>
    </row>
    <row r="8" spans="1:11" x14ac:dyDescent="0.3">
      <c r="A8" t="s">
        <v>55</v>
      </c>
      <c r="B8" s="3">
        <v>119.6404749268484</v>
      </c>
      <c r="C8" s="14">
        <v>0.68494421243013281</v>
      </c>
      <c r="D8" s="4">
        <v>93.730907314341181</v>
      </c>
      <c r="E8" s="32">
        <f t="shared" si="0"/>
        <v>1.9341516313225197E-3</v>
      </c>
      <c r="G8" s="3">
        <v>108.43227230286054</v>
      </c>
      <c r="H8" s="14">
        <v>0.77302350321919111</v>
      </c>
      <c r="I8" s="4">
        <v>80.093256237534405</v>
      </c>
      <c r="J8" s="32">
        <v>1.7549403984284365E-3</v>
      </c>
      <c r="K8" s="17">
        <f t="shared" si="1"/>
        <v>1.7921123289408323E-4</v>
      </c>
    </row>
    <row r="9" spans="1:11" x14ac:dyDescent="0.3">
      <c r="A9" t="s">
        <v>56</v>
      </c>
      <c r="B9" s="3">
        <v>202.08565416065409</v>
      </c>
      <c r="C9" s="14">
        <v>0.82076136242254316</v>
      </c>
      <c r="D9" s="4">
        <v>153.53986097934538</v>
      </c>
      <c r="E9" s="32">
        <f t="shared" si="0"/>
        <v>3.1683185524951844E-3</v>
      </c>
      <c r="G9" s="3">
        <v>186.25000000000003</v>
      </c>
      <c r="H9" s="14">
        <v>0.86202775647455587</v>
      </c>
      <c r="I9" s="4">
        <v>143.85569302497092</v>
      </c>
      <c r="J9" s="32">
        <v>3.1520527331879273E-3</v>
      </c>
      <c r="K9" s="17">
        <f t="shared" si="1"/>
        <v>1.6265819307257137E-5</v>
      </c>
    </row>
    <row r="10" spans="1:11" x14ac:dyDescent="0.3">
      <c r="A10" t="s">
        <v>57</v>
      </c>
      <c r="B10" s="3">
        <v>154.79519480519471</v>
      </c>
      <c r="C10" s="14">
        <v>0.90893955772703672</v>
      </c>
      <c r="D10" s="4">
        <v>187.84602748765718</v>
      </c>
      <c r="E10" s="32">
        <f t="shared" si="0"/>
        <v>3.8762315538485915E-3</v>
      </c>
      <c r="G10" s="3">
        <v>153.20733405483412</v>
      </c>
      <c r="H10" s="14">
        <v>0.65739380792793101</v>
      </c>
      <c r="I10" s="4">
        <v>114.14344794443907</v>
      </c>
      <c r="J10" s="32">
        <v>2.5010214020957117E-3</v>
      </c>
      <c r="K10" s="17">
        <f t="shared" si="1"/>
        <v>1.3752101517528798E-3</v>
      </c>
    </row>
    <row r="11" spans="1:11" x14ac:dyDescent="0.3">
      <c r="A11" t="s">
        <v>58</v>
      </c>
      <c r="B11" s="3">
        <v>101.92027417027417</v>
      </c>
      <c r="C11" s="14">
        <v>0.99491664319923501</v>
      </c>
      <c r="D11" s="4">
        <v>136.34991928720615</v>
      </c>
      <c r="E11" s="32">
        <f t="shared" si="0"/>
        <v>2.8136014723042515E-3</v>
      </c>
      <c r="G11" s="3">
        <v>97.994581807081858</v>
      </c>
      <c r="H11" s="14">
        <v>0.77151815409764724</v>
      </c>
      <c r="I11" s="4">
        <v>93.561266927556559</v>
      </c>
      <c r="J11" s="32">
        <v>2.0500408495361978E-3</v>
      </c>
      <c r="K11" s="17">
        <f t="shared" si="1"/>
        <v>7.6356062276805364E-4</v>
      </c>
    </row>
    <row r="12" spans="1:11" x14ac:dyDescent="0.3">
      <c r="A12" t="s">
        <v>59</v>
      </c>
      <c r="B12" s="3">
        <v>254.89721889900707</v>
      </c>
      <c r="C12" s="14">
        <v>0.93600343522166096</v>
      </c>
      <c r="D12" s="4">
        <v>300.80252143050706</v>
      </c>
      <c r="E12" s="32">
        <f t="shared" si="0"/>
        <v>6.2071061104699791E-3</v>
      </c>
      <c r="G12" s="3">
        <v>249.39311693994028</v>
      </c>
      <c r="H12" s="14">
        <v>0.98385063227667213</v>
      </c>
      <c r="I12" s="4">
        <v>302.03501734189672</v>
      </c>
      <c r="J12" s="32">
        <v>6.6179536027519753E-3</v>
      </c>
      <c r="K12" s="17">
        <f t="shared" si="1"/>
        <v>-4.1084749228199619E-4</v>
      </c>
    </row>
    <row r="13" spans="1:11" x14ac:dyDescent="0.3">
      <c r="A13" t="s">
        <v>60</v>
      </c>
      <c r="B13" s="3">
        <v>135.31911976911985</v>
      </c>
      <c r="C13" s="14">
        <v>0.83231755423055409</v>
      </c>
      <c r="D13" s="4">
        <v>111.32316903751946</v>
      </c>
      <c r="E13" s="32">
        <f t="shared" si="0"/>
        <v>2.2971706469864369E-3</v>
      </c>
      <c r="G13" s="3">
        <v>142.60082972582973</v>
      </c>
      <c r="H13" s="14">
        <v>0.69675982455848506</v>
      </c>
      <c r="I13" s="4">
        <v>94.347369177800473</v>
      </c>
      <c r="J13" s="32">
        <v>2.0672653033923022E-3</v>
      </c>
      <c r="K13" s="17">
        <f t="shared" si="1"/>
        <v>2.2990534359413478E-4</v>
      </c>
    </row>
    <row r="14" spans="1:11" x14ac:dyDescent="0.3">
      <c r="A14" t="s">
        <v>61</v>
      </c>
      <c r="B14" s="3">
        <v>76.045731474407958</v>
      </c>
      <c r="C14" s="14">
        <v>0.71924167729441435</v>
      </c>
      <c r="D14" s="4">
        <v>83.200250822182909</v>
      </c>
      <c r="E14" s="32">
        <f t="shared" si="0"/>
        <v>1.7168499213870965E-3</v>
      </c>
      <c r="G14" s="3">
        <v>73.075562346150534</v>
      </c>
      <c r="H14" s="14">
        <v>0.79718128375801112</v>
      </c>
      <c r="I14" s="4">
        <v>75.427856606048294</v>
      </c>
      <c r="J14" s="32">
        <v>1.6527158333061712E-3</v>
      </c>
      <c r="K14" s="17">
        <f t="shared" si="1"/>
        <v>6.4134088080925345E-5</v>
      </c>
    </row>
    <row r="15" spans="1:11" x14ac:dyDescent="0.3">
      <c r="A15" t="s">
        <v>62</v>
      </c>
      <c r="B15" s="3">
        <v>11.606746031746031</v>
      </c>
      <c r="C15" s="14">
        <v>1.1498980189734638</v>
      </c>
      <c r="D15" s="4">
        <v>19.112119972736011</v>
      </c>
      <c r="E15" s="32">
        <f t="shared" si="0"/>
        <v>3.9438152347473509E-4</v>
      </c>
      <c r="G15" s="3">
        <v>17.689285714285706</v>
      </c>
      <c r="H15" s="14">
        <v>0.80336004555492935</v>
      </c>
      <c r="I15" s="4">
        <v>22.109084146741683</v>
      </c>
      <c r="J15" s="32">
        <v>4.8443685229003871E-4</v>
      </c>
      <c r="K15" s="17">
        <f t="shared" si="1"/>
        <v>-9.0055328815303616E-5</v>
      </c>
    </row>
    <row r="16" spans="1:11" x14ac:dyDescent="0.3">
      <c r="A16" t="s">
        <v>63</v>
      </c>
      <c r="B16" s="3">
        <v>94.994537815126023</v>
      </c>
      <c r="C16" s="14">
        <v>0.62657924591600989</v>
      </c>
      <c r="D16" s="4">
        <v>100.10732547727756</v>
      </c>
      <c r="E16" s="32">
        <f t="shared" si="0"/>
        <v>2.0657299969354488E-3</v>
      </c>
      <c r="G16" s="3">
        <v>74.971918767507034</v>
      </c>
      <c r="H16" s="14">
        <v>0.73962911632200945</v>
      </c>
      <c r="I16" s="4">
        <v>78.50702054588632</v>
      </c>
      <c r="J16" s="32">
        <v>1.7201840502978714E-3</v>
      </c>
      <c r="K16" s="17">
        <f t="shared" si="1"/>
        <v>3.4554594663757741E-4</v>
      </c>
    </row>
    <row r="17" spans="1:11" x14ac:dyDescent="0.3">
      <c r="A17" t="s">
        <v>64</v>
      </c>
      <c r="B17" s="3">
        <v>365.97614672561474</v>
      </c>
      <c r="C17" s="14">
        <v>0.8846103105383043</v>
      </c>
      <c r="D17" s="4">
        <v>455.58540017070595</v>
      </c>
      <c r="E17" s="32">
        <f t="shared" si="0"/>
        <v>9.4010745248816266E-3</v>
      </c>
      <c r="G17" s="3">
        <v>329.87031024531007</v>
      </c>
      <c r="H17" s="14">
        <v>0.97300432384195845</v>
      </c>
      <c r="I17" s="4">
        <v>463.04806460784158</v>
      </c>
      <c r="J17" s="32">
        <v>1.0145944779475452E-2</v>
      </c>
      <c r="K17" s="17">
        <f t="shared" si="1"/>
        <v>-7.448702545938251E-4</v>
      </c>
    </row>
    <row r="18" spans="1:11" x14ac:dyDescent="0.3">
      <c r="A18" t="s">
        <v>65</v>
      </c>
      <c r="B18" s="3">
        <v>6055.6974244544526</v>
      </c>
      <c r="C18" s="14">
        <v>1.311652125264225</v>
      </c>
      <c r="D18" s="4">
        <v>5793.4716532728162</v>
      </c>
      <c r="E18" s="32">
        <f t="shared" si="0"/>
        <v>0.11954917508286955</v>
      </c>
      <c r="G18" s="3">
        <v>5847.4131738982551</v>
      </c>
      <c r="H18" s="14">
        <v>1.2936375772997353</v>
      </c>
      <c r="I18" s="4">
        <v>5561.4915619164858</v>
      </c>
      <c r="J18" s="32">
        <v>0.12185902629030831</v>
      </c>
      <c r="K18" s="17">
        <f t="shared" si="1"/>
        <v>-2.3098512074387623E-3</v>
      </c>
    </row>
    <row r="19" spans="1:11" x14ac:dyDescent="0.3">
      <c r="A19" t="s">
        <v>66</v>
      </c>
      <c r="B19" s="3">
        <v>4168.8144821810611</v>
      </c>
      <c r="C19" s="14">
        <v>1.0839499261263257</v>
      </c>
      <c r="D19" s="4">
        <v>3936.7342956078155</v>
      </c>
      <c r="E19" s="32">
        <f t="shared" si="0"/>
        <v>8.1235115268836824E-2</v>
      </c>
      <c r="G19" s="3">
        <v>3913.0914579306109</v>
      </c>
      <c r="H19" s="14">
        <v>1.0959393925695351</v>
      </c>
      <c r="I19" s="4">
        <v>3616.5425205658607</v>
      </c>
      <c r="J19" s="32">
        <v>7.9242833543342703E-2</v>
      </c>
      <c r="K19" s="17">
        <f t="shared" si="1"/>
        <v>1.9922817254941216E-3</v>
      </c>
    </row>
    <row r="20" spans="1:11" x14ac:dyDescent="0.3">
      <c r="A20" t="s">
        <v>67</v>
      </c>
      <c r="B20" s="3">
        <v>2996.8938957866349</v>
      </c>
      <c r="C20" s="14">
        <v>1.1375653596070452</v>
      </c>
      <c r="D20" s="4">
        <v>3197.7626563443791</v>
      </c>
      <c r="E20" s="32">
        <f t="shared" si="0"/>
        <v>6.5986322287572619E-2</v>
      </c>
      <c r="G20" s="3">
        <v>2788.1187564091624</v>
      </c>
      <c r="H20" s="14">
        <v>1.0978424099259134</v>
      </c>
      <c r="I20" s="4">
        <v>2813.7282823582782</v>
      </c>
      <c r="J20" s="32">
        <v>6.1652199759074329E-2</v>
      </c>
      <c r="K20" s="17">
        <f t="shared" si="1"/>
        <v>4.3341225284982896E-3</v>
      </c>
    </row>
    <row r="21" spans="1:11" x14ac:dyDescent="0.3">
      <c r="A21" t="s">
        <v>68</v>
      </c>
      <c r="B21" s="3">
        <v>529.45779375183713</v>
      </c>
      <c r="C21" s="14">
        <v>0.97868553642012956</v>
      </c>
      <c r="D21" s="4">
        <v>690.03494031446314</v>
      </c>
      <c r="E21" s="32">
        <f t="shared" si="0"/>
        <v>1.4238976701706938E-2</v>
      </c>
      <c r="G21" s="3">
        <v>503.26273187076225</v>
      </c>
      <c r="H21" s="14">
        <v>0.95573207734902632</v>
      </c>
      <c r="I21" s="4">
        <v>578.777388479656</v>
      </c>
      <c r="J21" s="32">
        <v>1.2681714646830114E-2</v>
      </c>
      <c r="K21" s="17">
        <f t="shared" si="1"/>
        <v>1.5572620548768238E-3</v>
      </c>
    </row>
    <row r="22" spans="1:11" x14ac:dyDescent="0.3">
      <c r="A22" t="s">
        <v>69</v>
      </c>
      <c r="B22" s="3">
        <v>858.86744268803068</v>
      </c>
      <c r="C22" s="14">
        <v>0.84448321770927282</v>
      </c>
      <c r="D22" s="4">
        <v>683.47649063325957</v>
      </c>
      <c r="E22" s="32">
        <f t="shared" si="0"/>
        <v>1.4103642087828664E-2</v>
      </c>
      <c r="G22" s="3">
        <v>800.96964228581885</v>
      </c>
      <c r="H22" s="14">
        <v>0.7911994912406074</v>
      </c>
      <c r="I22" s="4">
        <v>575.69340688375564</v>
      </c>
      <c r="J22" s="32">
        <v>1.2614140869150203E-2</v>
      </c>
      <c r="K22" s="17">
        <f t="shared" si="1"/>
        <v>1.4895012186784615E-3</v>
      </c>
    </row>
    <row r="23" spans="1:11" x14ac:dyDescent="0.3">
      <c r="A23" t="s">
        <v>70</v>
      </c>
      <c r="B23" s="3">
        <v>6377.4119535444506</v>
      </c>
      <c r="C23" s="14">
        <v>1.1151608322254889</v>
      </c>
      <c r="D23" s="4">
        <v>6481.4248154399038</v>
      </c>
      <c r="E23" s="32">
        <f t="shared" si="0"/>
        <v>0.13374519397359219</v>
      </c>
      <c r="G23" s="3">
        <v>6096.9998184050728</v>
      </c>
      <c r="H23" s="14">
        <v>1.127715975010654</v>
      </c>
      <c r="I23" s="4">
        <v>6165.9838846776192</v>
      </c>
      <c r="J23" s="32">
        <v>0.13510418633982826</v>
      </c>
      <c r="K23" s="17">
        <f t="shared" si="1"/>
        <v>-1.3589923662360726E-3</v>
      </c>
    </row>
    <row r="24" spans="1:11" x14ac:dyDescent="0.3">
      <c r="A24" t="s">
        <v>71</v>
      </c>
      <c r="B24" s="3">
        <v>380.45996299353141</v>
      </c>
      <c r="C24" s="14">
        <v>1.0611048065620303</v>
      </c>
      <c r="D24" s="4">
        <v>538.46629479606418</v>
      </c>
      <c r="E24" s="32">
        <f t="shared" si="0"/>
        <v>1.1111334482224207E-2</v>
      </c>
      <c r="G24" s="3">
        <v>345.51754537732774</v>
      </c>
      <c r="H24" s="14">
        <v>1.1460709284401174</v>
      </c>
      <c r="I24" s="4">
        <v>501.37605410045546</v>
      </c>
      <c r="J24" s="32">
        <v>1.0985757521657445E-2</v>
      </c>
      <c r="K24" s="17">
        <f t="shared" si="1"/>
        <v>1.2557696056676206E-4</v>
      </c>
    </row>
    <row r="25" spans="1:11" x14ac:dyDescent="0.3">
      <c r="A25" t="s">
        <v>72</v>
      </c>
      <c r="B25" s="3">
        <v>433.90679419307912</v>
      </c>
      <c r="C25" s="14">
        <v>0.87446500302942898</v>
      </c>
      <c r="D25" s="4">
        <v>427.98121989049798</v>
      </c>
      <c r="E25" s="32">
        <f t="shared" si="0"/>
        <v>8.831458036040532E-3</v>
      </c>
      <c r="G25" s="3">
        <v>397.32733066747437</v>
      </c>
      <c r="H25" s="14">
        <v>0.76061586732333863</v>
      </c>
      <c r="I25" s="4">
        <v>389.59056721775971</v>
      </c>
      <c r="J25" s="32">
        <v>8.5364019066649834E-3</v>
      </c>
      <c r="K25" s="17">
        <f t="shared" si="1"/>
        <v>2.9505612937554861E-4</v>
      </c>
    </row>
    <row r="26" spans="1:11" x14ac:dyDescent="0.3">
      <c r="A26" t="s">
        <v>73</v>
      </c>
      <c r="B26" s="3">
        <v>203.70534085797254</v>
      </c>
      <c r="C26" s="14">
        <v>1.0732270173112266</v>
      </c>
      <c r="D26" s="4">
        <v>296.4308350473284</v>
      </c>
      <c r="E26" s="32">
        <f t="shared" si="0"/>
        <v>6.1168956922426319E-3</v>
      </c>
      <c r="G26" s="3">
        <v>195.6957648345805</v>
      </c>
      <c r="H26" s="14">
        <v>1.0473346420760283</v>
      </c>
      <c r="I26" s="4">
        <v>256.01873818853142</v>
      </c>
      <c r="J26" s="32">
        <v>5.6096811080977235E-3</v>
      </c>
      <c r="K26" s="17">
        <f t="shared" si="1"/>
        <v>5.0721458414490841E-4</v>
      </c>
    </row>
    <row r="27" spans="1:11" x14ac:dyDescent="0.3">
      <c r="A27" t="s">
        <v>74</v>
      </c>
      <c r="B27" s="3">
        <v>3718.1020420539485</v>
      </c>
      <c r="C27" s="14">
        <v>1.2531225231805001</v>
      </c>
      <c r="D27" s="4">
        <v>4732.0282027567146</v>
      </c>
      <c r="E27" s="32">
        <f t="shared" si="0"/>
        <v>9.7646126876078043E-2</v>
      </c>
      <c r="G27" s="3">
        <v>3532.3830672086274</v>
      </c>
      <c r="H27" s="14">
        <v>1.3334350798169021</v>
      </c>
      <c r="I27" s="4">
        <v>4937.7970937467408</v>
      </c>
      <c r="J27" s="32">
        <v>0.10819312394240897</v>
      </c>
      <c r="K27" s="17">
        <f t="shared" si="1"/>
        <v>-1.0546997066330929E-2</v>
      </c>
    </row>
    <row r="28" spans="1:11" x14ac:dyDescent="0.3">
      <c r="A28" t="s">
        <v>75</v>
      </c>
      <c r="B28" s="3">
        <v>2607.2918796158583</v>
      </c>
      <c r="C28" s="14">
        <v>1.1589220128516329</v>
      </c>
      <c r="D28" s="4">
        <v>2571.3605867052493</v>
      </c>
      <c r="E28" s="32">
        <f t="shared" si="0"/>
        <v>5.3060419620342671E-2</v>
      </c>
      <c r="G28" s="3">
        <v>2487.0937930271789</v>
      </c>
      <c r="H28" s="14">
        <v>1.1979243354132219</v>
      </c>
      <c r="I28" s="4">
        <v>2540.4837769647397</v>
      </c>
      <c r="J28" s="32">
        <v>5.5665081196413183E-2</v>
      </c>
      <c r="K28" s="17">
        <f t="shared" si="1"/>
        <v>-2.6046615760705119E-3</v>
      </c>
    </row>
    <row r="29" spans="1:11" x14ac:dyDescent="0.3">
      <c r="A29" t="s">
        <v>76</v>
      </c>
      <c r="B29" s="3">
        <v>142.13778575076532</v>
      </c>
      <c r="C29" s="14">
        <v>0.73252416544763155</v>
      </c>
      <c r="D29" s="4">
        <v>305.7694082717266</v>
      </c>
      <c r="E29" s="32">
        <f t="shared" si="0"/>
        <v>6.3095985813293679E-3</v>
      </c>
      <c r="G29" s="3">
        <v>134.75964167262123</v>
      </c>
      <c r="H29" s="14">
        <v>0.84701874493450047</v>
      </c>
      <c r="I29" s="4">
        <v>313.27611002260562</v>
      </c>
      <c r="J29" s="32">
        <v>6.8642595789923239E-3</v>
      </c>
      <c r="K29" s="17">
        <f t="shared" si="1"/>
        <v>-5.5466099766295594E-4</v>
      </c>
    </row>
    <row r="30" spans="1:11" x14ac:dyDescent="0.3">
      <c r="A30" t="s">
        <v>77</v>
      </c>
      <c r="B30" s="3">
        <v>2945.2605821506386</v>
      </c>
      <c r="C30" s="14">
        <v>1.0356241093484133</v>
      </c>
      <c r="D30" s="4">
        <v>2916.2603878780264</v>
      </c>
      <c r="E30" s="32">
        <f t="shared" si="0"/>
        <v>6.0177479853675893E-2</v>
      </c>
      <c r="G30" s="3">
        <v>2822.3995096803392</v>
      </c>
      <c r="H30" s="14">
        <v>1.0599203180814687</v>
      </c>
      <c r="I30" s="4">
        <v>2837.4513941890364</v>
      </c>
      <c r="J30" s="32">
        <v>6.2172001915759806E-2</v>
      </c>
      <c r="K30" s="17">
        <f t="shared" si="1"/>
        <v>-1.994522062083913E-3</v>
      </c>
    </row>
    <row r="31" spans="1:11" x14ac:dyDescent="0.3">
      <c r="A31" t="s">
        <v>78</v>
      </c>
      <c r="B31" s="3">
        <v>6123.8992133083711</v>
      </c>
      <c r="C31" s="14">
        <v>1.1619450215054232</v>
      </c>
      <c r="D31" s="4">
        <v>6375.2192071554909</v>
      </c>
      <c r="E31" s="32">
        <f t="shared" si="0"/>
        <v>0.13155362497671907</v>
      </c>
      <c r="G31" s="3">
        <v>5682.0727488314978</v>
      </c>
      <c r="H31" s="14">
        <v>1.1646424748482742</v>
      </c>
      <c r="I31" s="4">
        <v>5797.2392039043352</v>
      </c>
      <c r="J31" s="32">
        <v>0.12702454309151981</v>
      </c>
      <c r="K31" s="17">
        <f t="shared" si="1"/>
        <v>4.5290818851992654E-3</v>
      </c>
    </row>
    <row r="32" spans="1:11" x14ac:dyDescent="0.3">
      <c r="A32" t="s">
        <v>79</v>
      </c>
      <c r="B32" s="3">
        <v>534.93378540524066</v>
      </c>
      <c r="C32" s="14">
        <v>0.98344461918870696</v>
      </c>
      <c r="D32" s="4">
        <v>613.10896131533002</v>
      </c>
      <c r="E32" s="32">
        <f t="shared" si="0"/>
        <v>1.2651597340561135E-2</v>
      </c>
      <c r="G32" s="3">
        <v>485.60443706620168</v>
      </c>
      <c r="H32" s="14">
        <v>0.93881702690453006</v>
      </c>
      <c r="I32" s="4">
        <v>527.76397542982068</v>
      </c>
      <c r="J32" s="32">
        <v>1.1563948886909396E-2</v>
      </c>
      <c r="K32" s="17">
        <f t="shared" si="1"/>
        <v>1.0876484536517395E-3</v>
      </c>
    </row>
    <row r="33" spans="1:11" x14ac:dyDescent="0.3">
      <c r="A33" s="2" t="s">
        <v>84</v>
      </c>
      <c r="B33" s="15">
        <v>46889.322750182037</v>
      </c>
      <c r="C33" s="16">
        <v>1.1312825744491575</v>
      </c>
      <c r="D33" s="5">
        <v>48460.992300924496</v>
      </c>
      <c r="E33" s="2"/>
      <c r="G33" s="15">
        <v>44338.061350424287</v>
      </c>
      <c r="H33" s="16">
        <v>1.1398026698397092</v>
      </c>
      <c r="I33" s="5">
        <v>45638.732978771572</v>
      </c>
      <c r="J33" s="2"/>
      <c r="K33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7"/>
  <sheetViews>
    <sheetView zoomScale="90" zoomScaleNormal="90" workbookViewId="0">
      <selection activeCell="AH37" sqref="AH36:AH37"/>
    </sheetView>
  </sheetViews>
  <sheetFormatPr defaultRowHeight="14" x14ac:dyDescent="0.3"/>
  <cols>
    <col min="1" max="1" width="32.83203125" bestFit="1" customWidth="1"/>
    <col min="2" max="2" width="10.33203125" customWidth="1"/>
    <col min="3" max="3" width="10" customWidth="1"/>
    <col min="4" max="4" width="11.25" customWidth="1"/>
    <col min="5" max="5" width="10.08203125" customWidth="1"/>
    <col min="7" max="7" width="9.83203125" customWidth="1"/>
    <col min="10" max="10" width="10.33203125" customWidth="1"/>
    <col min="12" max="12" width="10.5" customWidth="1"/>
    <col min="13" max="13" width="12.5" customWidth="1"/>
    <col min="14" max="14" width="13.08203125" customWidth="1"/>
    <col min="15" max="15" width="12.5" customWidth="1"/>
    <col min="16" max="16" width="11.75" customWidth="1"/>
    <col min="17" max="17" width="11.58203125" customWidth="1"/>
    <col min="18" max="18" width="10.08203125" customWidth="1"/>
    <col min="19" max="19" width="10.5" customWidth="1"/>
    <col min="20" max="20" width="11.08203125" customWidth="1"/>
    <col min="21" max="21" width="10.75" customWidth="1"/>
    <col min="22" max="22" width="10.58203125" customWidth="1"/>
    <col min="23" max="23" width="10.08203125" customWidth="1"/>
    <col min="24" max="24" width="11.58203125" customWidth="1"/>
    <col min="25" max="25" width="11" customWidth="1"/>
    <col min="26" max="26" width="10.58203125" customWidth="1"/>
    <col min="27" max="27" width="9.5" customWidth="1"/>
    <col min="28" max="28" width="11.58203125" customWidth="1"/>
    <col min="29" max="29" width="10.58203125" customWidth="1"/>
    <col min="30" max="30" width="13.25" customWidth="1"/>
    <col min="31" max="31" width="10.75" customWidth="1"/>
    <col min="32" max="32" width="10.58203125" customWidth="1"/>
    <col min="33" max="33" width="11" customWidth="1"/>
    <col min="34" max="34" width="10.08203125" customWidth="1"/>
    <col min="35" max="35" width="10.33203125" customWidth="1"/>
  </cols>
  <sheetData>
    <row r="1" spans="1:36" ht="17.25" customHeight="1" x14ac:dyDescent="0.3">
      <c r="A1" s="33" t="s">
        <v>83</v>
      </c>
      <c r="B1" s="33"/>
      <c r="C1" s="33"/>
      <c r="D1" s="33"/>
    </row>
    <row r="2" spans="1:36" ht="17.25" customHeight="1" x14ac:dyDescent="0.3">
      <c r="A2" s="8"/>
      <c r="B2" s="8"/>
      <c r="C2" s="8"/>
      <c r="D2" s="8"/>
    </row>
    <row r="3" spans="1:36" ht="38.25" customHeight="1" x14ac:dyDescent="0.3">
      <c r="A3" s="21" t="s">
        <v>44</v>
      </c>
      <c r="B3" s="21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21" t="s">
        <v>14</v>
      </c>
      <c r="Q3" s="21" t="s">
        <v>15</v>
      </c>
      <c r="R3" s="21" t="s">
        <v>16</v>
      </c>
      <c r="S3" s="21" t="s">
        <v>17</v>
      </c>
      <c r="T3" s="21" t="s">
        <v>18</v>
      </c>
      <c r="U3" s="21" t="s">
        <v>19</v>
      </c>
      <c r="V3" s="21" t="s">
        <v>20</v>
      </c>
      <c r="W3" s="21" t="s">
        <v>21</v>
      </c>
      <c r="X3" s="21" t="s">
        <v>22</v>
      </c>
      <c r="Y3" s="21" t="s">
        <v>23</v>
      </c>
      <c r="Z3" s="21" t="s">
        <v>80</v>
      </c>
      <c r="AA3" s="21" t="s">
        <v>81</v>
      </c>
      <c r="AB3" s="21" t="s">
        <v>24</v>
      </c>
      <c r="AC3" s="21" t="s">
        <v>25</v>
      </c>
      <c r="AD3" s="21" t="s">
        <v>26</v>
      </c>
      <c r="AE3" s="21" t="s">
        <v>27</v>
      </c>
      <c r="AF3" s="21" t="s">
        <v>28</v>
      </c>
      <c r="AG3" s="21" t="s">
        <v>29</v>
      </c>
      <c r="AH3" s="21" t="s">
        <v>30</v>
      </c>
      <c r="AI3" s="21" t="s">
        <v>31</v>
      </c>
      <c r="AJ3" s="21" t="s">
        <v>84</v>
      </c>
    </row>
    <row r="4" spans="1:36" ht="17.25" customHeight="1" x14ac:dyDescent="0.3">
      <c r="A4" s="19" t="s">
        <v>51</v>
      </c>
      <c r="B4" s="26">
        <v>0</v>
      </c>
      <c r="C4" s="26">
        <v>2.1666666666666701</v>
      </c>
      <c r="D4" s="26">
        <v>0.5</v>
      </c>
      <c r="E4" s="27">
        <v>0</v>
      </c>
      <c r="F4" s="27">
        <v>0.5</v>
      </c>
      <c r="G4" s="27">
        <v>79.008766233766195</v>
      </c>
      <c r="H4" s="27">
        <v>3.74722222222222</v>
      </c>
      <c r="I4" s="27">
        <v>0</v>
      </c>
      <c r="J4" s="27">
        <v>10.9166666666667</v>
      </c>
      <c r="K4" s="27">
        <v>1.7</v>
      </c>
      <c r="L4" s="27">
        <v>4.25</v>
      </c>
      <c r="M4" s="27">
        <v>0.5</v>
      </c>
      <c r="N4" s="27">
        <v>0</v>
      </c>
      <c r="O4" s="27">
        <v>4.06666666666667</v>
      </c>
      <c r="P4" s="27">
        <v>0</v>
      </c>
      <c r="Q4" s="27">
        <v>0</v>
      </c>
      <c r="R4" s="27">
        <v>17.466666666666701</v>
      </c>
      <c r="S4" s="27">
        <v>0</v>
      </c>
      <c r="T4" s="27">
        <v>1</v>
      </c>
      <c r="U4" s="27">
        <v>0.476190476190476</v>
      </c>
      <c r="V4" s="27">
        <v>2</v>
      </c>
      <c r="W4" s="27">
        <v>3.2</v>
      </c>
      <c r="X4" s="27">
        <v>7.1190476190476097</v>
      </c>
      <c r="Y4" s="27">
        <v>0</v>
      </c>
      <c r="Z4" s="27">
        <v>2.8333333333333299</v>
      </c>
      <c r="AA4" s="27">
        <v>2.7337662337662301</v>
      </c>
      <c r="AB4" s="27">
        <v>1</v>
      </c>
      <c r="AC4" s="27">
        <v>0.25</v>
      </c>
      <c r="AD4" s="27">
        <v>0</v>
      </c>
      <c r="AE4" s="27">
        <v>7.9595238095238097</v>
      </c>
      <c r="AF4" s="27">
        <v>1.8333333333333299</v>
      </c>
      <c r="AG4" s="27">
        <v>1</v>
      </c>
      <c r="AH4" s="27">
        <v>0</v>
      </c>
      <c r="AI4" s="27">
        <v>0.91666666666666696</v>
      </c>
      <c r="AJ4" s="27">
        <v>157.14451659451663</v>
      </c>
    </row>
    <row r="5" spans="1:36" ht="17.25" customHeight="1" x14ac:dyDescent="0.3">
      <c r="A5" s="19" t="s">
        <v>52</v>
      </c>
      <c r="B5" s="26">
        <v>14.5301587301587</v>
      </c>
      <c r="C5" s="26">
        <v>22.799908424908399</v>
      </c>
      <c r="D5" s="26">
        <v>120.23506534315401</v>
      </c>
      <c r="E5" s="27">
        <v>3.0166666666666702</v>
      </c>
      <c r="F5" s="27">
        <v>544.90873015872899</v>
      </c>
      <c r="G5" s="27">
        <v>324.80869669546001</v>
      </c>
      <c r="H5" s="27">
        <v>4.0178571428571397</v>
      </c>
      <c r="I5" s="27">
        <v>177.90166142212499</v>
      </c>
      <c r="J5" s="27">
        <v>177.440767973856</v>
      </c>
      <c r="K5" s="27">
        <v>3.75</v>
      </c>
      <c r="L5" s="27">
        <v>147.56858974359</v>
      </c>
      <c r="M5" s="27">
        <v>41.009523809523799</v>
      </c>
      <c r="N5" s="27">
        <v>1.39047619047619</v>
      </c>
      <c r="O5" s="27">
        <v>11.5</v>
      </c>
      <c r="P5" s="27">
        <v>29.959523809523802</v>
      </c>
      <c r="Q5" s="27">
        <v>11.0853535353535</v>
      </c>
      <c r="R5" s="27">
        <v>2.8125</v>
      </c>
      <c r="S5" s="27">
        <v>0</v>
      </c>
      <c r="T5" s="27">
        <v>2.5</v>
      </c>
      <c r="U5" s="27">
        <v>17.128210678210699</v>
      </c>
      <c r="V5" s="27">
        <v>0.75</v>
      </c>
      <c r="W5" s="27">
        <v>525.24852092352</v>
      </c>
      <c r="X5" s="27">
        <v>55.283333333333402</v>
      </c>
      <c r="Y5" s="27">
        <v>4</v>
      </c>
      <c r="Z5" s="27">
        <v>43.178571428571402</v>
      </c>
      <c r="AA5" s="27">
        <v>23.752417027417</v>
      </c>
      <c r="AB5" s="27">
        <v>11.8904761904762</v>
      </c>
      <c r="AC5" s="27">
        <v>11.325432900432901</v>
      </c>
      <c r="AD5" s="27">
        <v>10.217857142857101</v>
      </c>
      <c r="AE5" s="27">
        <v>322.96520188509402</v>
      </c>
      <c r="AF5" s="27">
        <v>3.4595238095238101</v>
      </c>
      <c r="AG5" s="27">
        <v>1.75</v>
      </c>
      <c r="AH5" s="27">
        <v>18.233333333333299</v>
      </c>
      <c r="AI5" s="27">
        <v>1.61666666666667</v>
      </c>
      <c r="AJ5" s="27">
        <v>2692.035024965819</v>
      </c>
    </row>
    <row r="6" spans="1:36" ht="17.25" customHeight="1" x14ac:dyDescent="0.3">
      <c r="A6" s="19" t="s">
        <v>53</v>
      </c>
      <c r="B6" s="26">
        <v>0</v>
      </c>
      <c r="C6" s="26">
        <v>0</v>
      </c>
      <c r="D6" s="26">
        <v>2.4166666666666701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0.36666666666666697</v>
      </c>
      <c r="K6" s="27">
        <v>1.5</v>
      </c>
      <c r="L6" s="27">
        <v>0</v>
      </c>
      <c r="M6" s="27">
        <v>0</v>
      </c>
      <c r="N6" s="27">
        <v>0.2</v>
      </c>
      <c r="O6" s="27">
        <v>0.33333333333333298</v>
      </c>
      <c r="P6" s="27">
        <v>0.33333333333333298</v>
      </c>
      <c r="Q6" s="27">
        <v>0</v>
      </c>
      <c r="R6" s="27">
        <v>1.7023809523809501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19.856917989418001</v>
      </c>
      <c r="AA6" s="27">
        <v>8.5349567099567096</v>
      </c>
      <c r="AB6" s="27">
        <v>0</v>
      </c>
      <c r="AC6" s="27">
        <v>1</v>
      </c>
      <c r="AD6" s="27">
        <v>0</v>
      </c>
      <c r="AE6" s="27">
        <v>0</v>
      </c>
      <c r="AF6" s="27">
        <v>14.483333333333301</v>
      </c>
      <c r="AG6" s="27">
        <v>1</v>
      </c>
      <c r="AH6" s="27">
        <v>0</v>
      </c>
      <c r="AI6" s="27">
        <v>0</v>
      </c>
      <c r="AJ6" s="27">
        <v>51.727588985088964</v>
      </c>
    </row>
    <row r="7" spans="1:36" ht="17.25" customHeight="1" x14ac:dyDescent="0.3">
      <c r="A7" s="19" t="s">
        <v>54</v>
      </c>
      <c r="B7" s="26">
        <v>7.26068931068931</v>
      </c>
      <c r="C7" s="26">
        <v>288.26584632443701</v>
      </c>
      <c r="D7" s="26">
        <v>442.69516652478001</v>
      </c>
      <c r="E7" s="27">
        <v>101.151075724528</v>
      </c>
      <c r="F7" s="27">
        <v>133.96230158730199</v>
      </c>
      <c r="G7" s="27">
        <v>103.704437229437</v>
      </c>
      <c r="H7" s="27">
        <v>207.41582306582299</v>
      </c>
      <c r="I7" s="27">
        <v>175.06311903306599</v>
      </c>
      <c r="J7" s="27">
        <v>231.25187214746001</v>
      </c>
      <c r="K7" s="27">
        <v>57.783333333333303</v>
      </c>
      <c r="L7" s="27">
        <v>6.5333333333333297</v>
      </c>
      <c r="M7" s="27">
        <v>10.4166666666667</v>
      </c>
      <c r="N7" s="27">
        <v>37.197913772051699</v>
      </c>
      <c r="O7" s="27">
        <v>59.9166666666667</v>
      </c>
      <c r="P7" s="27">
        <v>13.608333333333301</v>
      </c>
      <c r="Q7" s="27">
        <v>33.307575757575698</v>
      </c>
      <c r="R7" s="27">
        <v>169.63355620987201</v>
      </c>
      <c r="S7" s="27">
        <v>33.6666666666667</v>
      </c>
      <c r="T7" s="27">
        <v>66.142857142857196</v>
      </c>
      <c r="U7" s="27">
        <v>114.179106404021</v>
      </c>
      <c r="V7" s="27">
        <v>7.0333333333333297</v>
      </c>
      <c r="W7" s="27">
        <v>55.566421444053198</v>
      </c>
      <c r="X7" s="27">
        <v>52.266666666666701</v>
      </c>
      <c r="Y7" s="27">
        <v>0</v>
      </c>
      <c r="Z7" s="27">
        <v>217.563003663003</v>
      </c>
      <c r="AA7" s="27">
        <v>624.60171838901101</v>
      </c>
      <c r="AB7" s="27">
        <v>386.05240654812098</v>
      </c>
      <c r="AC7" s="27">
        <v>175.78279554537701</v>
      </c>
      <c r="AD7" s="27">
        <v>16.224084249084299</v>
      </c>
      <c r="AE7" s="27">
        <v>103.647518102812</v>
      </c>
      <c r="AF7" s="27">
        <v>148.560119047619</v>
      </c>
      <c r="AG7" s="27">
        <v>184.38525641025601</v>
      </c>
      <c r="AH7" s="27">
        <v>15.9</v>
      </c>
      <c r="AI7" s="27">
        <v>113.55447848950401</v>
      </c>
      <c r="AJ7" s="27">
        <v>4394.2941421227406</v>
      </c>
    </row>
    <row r="8" spans="1:36" ht="17.25" customHeight="1" x14ac:dyDescent="0.3">
      <c r="A8" s="19" t="s">
        <v>55</v>
      </c>
      <c r="B8" s="26">
        <v>0.25</v>
      </c>
      <c r="C8" s="26">
        <v>2.3583333333333298</v>
      </c>
      <c r="D8" s="26">
        <v>3.9056093294829202</v>
      </c>
      <c r="E8" s="27">
        <v>0.4</v>
      </c>
      <c r="F8" s="27">
        <v>1.25</v>
      </c>
      <c r="G8" s="27">
        <v>13.5</v>
      </c>
      <c r="H8" s="27">
        <v>2.8666666666666698</v>
      </c>
      <c r="I8" s="27">
        <v>1.65</v>
      </c>
      <c r="J8" s="27">
        <v>9.9845238095238003</v>
      </c>
      <c r="K8" s="27">
        <v>5</v>
      </c>
      <c r="L8" s="27">
        <v>12.5833333333333</v>
      </c>
      <c r="M8" s="27">
        <v>0</v>
      </c>
      <c r="N8" s="27">
        <v>0</v>
      </c>
      <c r="O8" s="27">
        <v>7.75</v>
      </c>
      <c r="P8" s="27">
        <v>0</v>
      </c>
      <c r="Q8" s="27">
        <v>0</v>
      </c>
      <c r="R8" s="27">
        <v>14.75579004329</v>
      </c>
      <c r="S8" s="27">
        <v>0</v>
      </c>
      <c r="T8" s="27">
        <v>0.5</v>
      </c>
      <c r="U8" s="27">
        <v>0.66785714285714304</v>
      </c>
      <c r="V8" s="27">
        <v>0.33333333333333298</v>
      </c>
      <c r="W8" s="27">
        <v>4</v>
      </c>
      <c r="X8" s="27">
        <v>2</v>
      </c>
      <c r="Y8" s="27">
        <v>0</v>
      </c>
      <c r="Z8" s="27">
        <v>4.28571428571429</v>
      </c>
      <c r="AA8" s="27">
        <v>17.9963675213675</v>
      </c>
      <c r="AB8" s="27">
        <v>3.4166666666666701</v>
      </c>
      <c r="AC8" s="27">
        <v>0.83333333333333304</v>
      </c>
      <c r="AD8" s="27">
        <v>0</v>
      </c>
      <c r="AE8" s="27">
        <v>1.8333333333333299</v>
      </c>
      <c r="AF8" s="27">
        <v>5</v>
      </c>
      <c r="AG8" s="27">
        <v>0.58333333333333304</v>
      </c>
      <c r="AH8" s="27">
        <v>0.83333333333333304</v>
      </c>
      <c r="AI8" s="27">
        <v>1.1029461279461299</v>
      </c>
      <c r="AJ8" s="27">
        <v>119.6404749268484</v>
      </c>
    </row>
    <row r="9" spans="1:36" ht="17.25" customHeight="1" x14ac:dyDescent="0.3">
      <c r="A9" s="19" t="s">
        <v>56</v>
      </c>
      <c r="B9" s="26">
        <v>0.66666666666666696</v>
      </c>
      <c r="C9" s="26">
        <v>0.33333333333333298</v>
      </c>
      <c r="D9" s="26">
        <v>2.5</v>
      </c>
      <c r="E9" s="27">
        <v>0</v>
      </c>
      <c r="F9" s="27">
        <v>40.266666666666701</v>
      </c>
      <c r="G9" s="27">
        <v>10.6428571428571</v>
      </c>
      <c r="H9" s="27">
        <v>0</v>
      </c>
      <c r="I9" s="27">
        <v>21.5</v>
      </c>
      <c r="J9" s="27">
        <v>14.533333333333299</v>
      </c>
      <c r="K9" s="27">
        <v>8</v>
      </c>
      <c r="L9" s="27">
        <v>0</v>
      </c>
      <c r="M9" s="27">
        <v>1</v>
      </c>
      <c r="N9" s="27">
        <v>0.33333333333333298</v>
      </c>
      <c r="O9" s="27">
        <v>0.25</v>
      </c>
      <c r="P9" s="27">
        <v>0.45833333333333298</v>
      </c>
      <c r="Q9" s="27">
        <v>0</v>
      </c>
      <c r="R9" s="27">
        <v>21.311111111111099</v>
      </c>
      <c r="S9" s="27">
        <v>0</v>
      </c>
      <c r="T9" s="27">
        <v>0</v>
      </c>
      <c r="U9" s="27">
        <v>1</v>
      </c>
      <c r="V9" s="27">
        <v>20.866666666666699</v>
      </c>
      <c r="W9" s="27">
        <v>7.5</v>
      </c>
      <c r="X9" s="27">
        <v>0.83333333333333304</v>
      </c>
      <c r="Y9" s="27">
        <v>9.2833333333333297</v>
      </c>
      <c r="Z9" s="27">
        <v>2.3095238095238102</v>
      </c>
      <c r="AA9" s="27">
        <v>11.9262626262626</v>
      </c>
      <c r="AB9" s="27">
        <v>1</v>
      </c>
      <c r="AC9" s="27">
        <v>0.75</v>
      </c>
      <c r="AD9" s="27">
        <v>0</v>
      </c>
      <c r="AE9" s="27">
        <v>6.3333333333333304</v>
      </c>
      <c r="AF9" s="27">
        <v>3</v>
      </c>
      <c r="AG9" s="27">
        <v>2.0333333333333301</v>
      </c>
      <c r="AH9" s="27">
        <v>2.5</v>
      </c>
      <c r="AI9" s="27">
        <v>10.954232804232801</v>
      </c>
      <c r="AJ9" s="27">
        <v>202.08565416065409</v>
      </c>
    </row>
    <row r="10" spans="1:36" ht="17.25" customHeight="1" x14ac:dyDescent="0.3">
      <c r="A10" s="19" t="s">
        <v>57</v>
      </c>
      <c r="B10" s="26">
        <v>0</v>
      </c>
      <c r="C10" s="26">
        <v>1.54</v>
      </c>
      <c r="D10" s="26">
        <v>3.6428571428571401</v>
      </c>
      <c r="E10" s="27">
        <v>0</v>
      </c>
      <c r="F10" s="27">
        <v>1.5</v>
      </c>
      <c r="G10" s="27">
        <v>4.6333333333333302</v>
      </c>
      <c r="H10" s="27">
        <v>8.3333333333333301E-2</v>
      </c>
      <c r="I10" s="27">
        <v>5.2833333333333403</v>
      </c>
      <c r="J10" s="27">
        <v>20.462301587301599</v>
      </c>
      <c r="K10" s="27">
        <v>4.75</v>
      </c>
      <c r="L10" s="27">
        <v>1</v>
      </c>
      <c r="M10" s="27">
        <v>1.6666666666666701</v>
      </c>
      <c r="N10" s="27">
        <v>3.0833333333333299</v>
      </c>
      <c r="O10" s="27">
        <v>10.0833333333333</v>
      </c>
      <c r="P10" s="27">
        <v>5.86666666666666</v>
      </c>
      <c r="Q10" s="27">
        <v>6</v>
      </c>
      <c r="R10" s="27">
        <v>12.6492424242424</v>
      </c>
      <c r="S10" s="27">
        <v>6</v>
      </c>
      <c r="T10" s="27">
        <v>0</v>
      </c>
      <c r="U10" s="27">
        <v>0.16666666666666699</v>
      </c>
      <c r="V10" s="27">
        <v>0</v>
      </c>
      <c r="W10" s="27">
        <v>10.45</v>
      </c>
      <c r="X10" s="27">
        <v>3.3333333333333299</v>
      </c>
      <c r="Y10" s="27">
        <v>0</v>
      </c>
      <c r="Z10" s="27">
        <v>25.433333333333302</v>
      </c>
      <c r="AA10" s="27">
        <v>7.90793650793651</v>
      </c>
      <c r="AB10" s="27">
        <v>4.5999999999999996</v>
      </c>
      <c r="AC10" s="27">
        <v>0.1</v>
      </c>
      <c r="AD10" s="27">
        <v>0</v>
      </c>
      <c r="AE10" s="27">
        <v>0.83333333333333304</v>
      </c>
      <c r="AF10" s="27">
        <v>11.5833333333333</v>
      </c>
      <c r="AG10" s="27">
        <v>0</v>
      </c>
      <c r="AH10" s="27">
        <v>0.5</v>
      </c>
      <c r="AI10" s="27">
        <v>1.6428571428571399</v>
      </c>
      <c r="AJ10" s="27">
        <v>154.79519480519471</v>
      </c>
    </row>
    <row r="11" spans="1:36" ht="17.25" customHeight="1" x14ac:dyDescent="0.3">
      <c r="A11" s="19" t="s">
        <v>58</v>
      </c>
      <c r="B11" s="26">
        <v>0</v>
      </c>
      <c r="C11" s="26">
        <v>1.7</v>
      </c>
      <c r="D11" s="26">
        <v>1.95</v>
      </c>
      <c r="E11" s="27">
        <v>2.02142857142857</v>
      </c>
      <c r="F11" s="27">
        <v>0.2</v>
      </c>
      <c r="G11" s="27">
        <v>17.966666666666701</v>
      </c>
      <c r="H11" s="27">
        <v>0.58333333333333304</v>
      </c>
      <c r="I11" s="27">
        <v>5</v>
      </c>
      <c r="J11" s="27">
        <v>14.2</v>
      </c>
      <c r="K11" s="27">
        <v>3.6666666666666701</v>
      </c>
      <c r="L11" s="27">
        <v>3.45</v>
      </c>
      <c r="M11" s="27">
        <v>1.1666666666666701</v>
      </c>
      <c r="N11" s="27">
        <v>0.5</v>
      </c>
      <c r="O11" s="27">
        <v>0.5</v>
      </c>
      <c r="P11" s="27">
        <v>0</v>
      </c>
      <c r="Q11" s="27">
        <v>0</v>
      </c>
      <c r="R11" s="27">
        <v>24.320634920634902</v>
      </c>
      <c r="S11" s="27">
        <v>0</v>
      </c>
      <c r="T11" s="27">
        <v>1.2</v>
      </c>
      <c r="U11" s="27">
        <v>0.33333333333333298</v>
      </c>
      <c r="V11" s="27">
        <v>0</v>
      </c>
      <c r="W11" s="27">
        <v>2.5166666666666702</v>
      </c>
      <c r="X11" s="27">
        <v>0.83333333333333304</v>
      </c>
      <c r="Y11" s="27">
        <v>0</v>
      </c>
      <c r="Z11" s="27">
        <v>7.63376623376623</v>
      </c>
      <c r="AA11" s="27">
        <v>2.74444444444444</v>
      </c>
      <c r="AB11" s="27">
        <v>1.8333333333333299</v>
      </c>
      <c r="AC11" s="27">
        <v>0</v>
      </c>
      <c r="AD11" s="27">
        <v>0</v>
      </c>
      <c r="AE11" s="27">
        <v>0.83333333333333304</v>
      </c>
      <c r="AF11" s="27">
        <v>4.06666666666667</v>
      </c>
      <c r="AG11" s="27">
        <v>1.5</v>
      </c>
      <c r="AH11" s="27">
        <v>1</v>
      </c>
      <c r="AI11" s="27">
        <v>0.2</v>
      </c>
      <c r="AJ11" s="27">
        <v>101.92027417027417</v>
      </c>
    </row>
    <row r="12" spans="1:36" ht="17.25" customHeight="1" x14ac:dyDescent="0.3">
      <c r="A12" s="19" t="s">
        <v>59</v>
      </c>
      <c r="B12" s="26">
        <v>0</v>
      </c>
      <c r="C12" s="26">
        <v>1.3333333333333299</v>
      </c>
      <c r="D12" s="26">
        <v>1.4119675876347499</v>
      </c>
      <c r="E12" s="27">
        <v>3.0940065681445001</v>
      </c>
      <c r="F12" s="27">
        <v>0.5</v>
      </c>
      <c r="G12" s="27">
        <v>10.15</v>
      </c>
      <c r="H12" s="27">
        <v>10.259523809523801</v>
      </c>
      <c r="I12" s="27">
        <v>0.5</v>
      </c>
      <c r="J12" s="27">
        <v>56.150000000000098</v>
      </c>
      <c r="K12" s="27">
        <v>5.1666666666666696</v>
      </c>
      <c r="L12" s="27">
        <v>8.6666666666666696</v>
      </c>
      <c r="M12" s="27">
        <v>1.0333333333333301</v>
      </c>
      <c r="N12" s="27">
        <v>0.422222222222222</v>
      </c>
      <c r="O12" s="27">
        <v>4.86666666666666</v>
      </c>
      <c r="P12" s="27">
        <v>1.7</v>
      </c>
      <c r="Q12" s="27">
        <v>0</v>
      </c>
      <c r="R12" s="27">
        <v>37.879615705931499</v>
      </c>
      <c r="S12" s="27">
        <v>5.45</v>
      </c>
      <c r="T12" s="27">
        <v>4.1666666666666696</v>
      </c>
      <c r="U12" s="27">
        <v>0</v>
      </c>
      <c r="V12" s="27">
        <v>0</v>
      </c>
      <c r="W12" s="27">
        <v>19.9166666666667</v>
      </c>
      <c r="X12" s="27">
        <v>0</v>
      </c>
      <c r="Y12" s="27">
        <v>0</v>
      </c>
      <c r="Z12" s="27">
        <v>33.464682539682499</v>
      </c>
      <c r="AA12" s="27">
        <v>17.597343323010499</v>
      </c>
      <c r="AB12" s="27">
        <v>7.7261904761904701</v>
      </c>
      <c r="AC12" s="27">
        <v>1.7</v>
      </c>
      <c r="AD12" s="27">
        <v>0</v>
      </c>
      <c r="AE12" s="27">
        <v>0.5</v>
      </c>
      <c r="AF12" s="27">
        <v>2.2999999999999998</v>
      </c>
      <c r="AG12" s="27">
        <v>4.8666666666666698</v>
      </c>
      <c r="AH12" s="27">
        <v>11.4166666666667</v>
      </c>
      <c r="AI12" s="27">
        <v>2.6583333333333301</v>
      </c>
      <c r="AJ12" s="27">
        <v>254.89721889900707</v>
      </c>
    </row>
    <row r="13" spans="1:36" ht="17.25" customHeight="1" x14ac:dyDescent="0.3">
      <c r="A13" s="19" t="s">
        <v>60</v>
      </c>
      <c r="B13" s="26">
        <v>1.4833333333333301</v>
      </c>
      <c r="C13" s="26">
        <v>4.0166666666666702</v>
      </c>
      <c r="D13" s="26">
        <v>7.7357142857142804</v>
      </c>
      <c r="E13" s="27">
        <v>0.53333333333333299</v>
      </c>
      <c r="F13" s="27">
        <v>3.04285714285714</v>
      </c>
      <c r="G13" s="27">
        <v>32.0075757575758</v>
      </c>
      <c r="H13" s="27">
        <v>0</v>
      </c>
      <c r="I13" s="27">
        <v>0.476190476190476</v>
      </c>
      <c r="J13" s="27">
        <v>3.8333333333333299</v>
      </c>
      <c r="K13" s="27">
        <v>0.66666666666666696</v>
      </c>
      <c r="L13" s="27">
        <v>5.3333333333333304</v>
      </c>
      <c r="M13" s="27">
        <v>0</v>
      </c>
      <c r="N13" s="27">
        <v>0.41666666666666702</v>
      </c>
      <c r="O13" s="27">
        <v>0.33333333333333298</v>
      </c>
      <c r="P13" s="27">
        <v>3</v>
      </c>
      <c r="Q13" s="27">
        <v>0</v>
      </c>
      <c r="R13" s="27">
        <v>23.959523809523802</v>
      </c>
      <c r="S13" s="27">
        <v>0</v>
      </c>
      <c r="T13" s="27">
        <v>0</v>
      </c>
      <c r="U13" s="27">
        <v>1.2333333333333301</v>
      </c>
      <c r="V13" s="27">
        <v>0.5</v>
      </c>
      <c r="W13" s="27">
        <v>0.25</v>
      </c>
      <c r="X13" s="27">
        <v>0</v>
      </c>
      <c r="Y13" s="27">
        <v>0.5</v>
      </c>
      <c r="Z13" s="27">
        <v>4.1166666666666698</v>
      </c>
      <c r="AA13" s="27">
        <v>10.851623376623399</v>
      </c>
      <c r="AB13" s="27">
        <v>5.3166666666666602</v>
      </c>
      <c r="AC13" s="27">
        <v>12.128968253968299</v>
      </c>
      <c r="AD13" s="27">
        <v>0.125</v>
      </c>
      <c r="AE13" s="27">
        <v>1.11666666666667</v>
      </c>
      <c r="AF13" s="27">
        <v>7.2</v>
      </c>
      <c r="AG13" s="27">
        <v>2</v>
      </c>
      <c r="AH13" s="27">
        <v>0</v>
      </c>
      <c r="AI13" s="27">
        <v>3.1416666666666702</v>
      </c>
      <c r="AJ13" s="27">
        <v>135.31911976911985</v>
      </c>
    </row>
    <row r="14" spans="1:36" ht="17.25" customHeight="1" x14ac:dyDescent="0.3">
      <c r="A14" s="19" t="s">
        <v>61</v>
      </c>
      <c r="B14" s="26">
        <v>0</v>
      </c>
      <c r="C14" s="26">
        <v>10.178267973856199</v>
      </c>
      <c r="D14" s="26">
        <v>2.8608437314319701</v>
      </c>
      <c r="E14" s="27">
        <v>1.69166666666667</v>
      </c>
      <c r="F14" s="27">
        <v>0.75</v>
      </c>
      <c r="G14" s="27">
        <v>2.25</v>
      </c>
      <c r="H14" s="27">
        <v>7.6829365079365104</v>
      </c>
      <c r="I14" s="27">
        <v>1.36666666666667</v>
      </c>
      <c r="J14" s="27">
        <v>2.1666666666666701</v>
      </c>
      <c r="K14" s="27">
        <v>9.5833333333333304</v>
      </c>
      <c r="L14" s="27">
        <v>0</v>
      </c>
      <c r="M14" s="27">
        <v>0</v>
      </c>
      <c r="N14" s="27">
        <v>0</v>
      </c>
      <c r="O14" s="27">
        <v>0.5</v>
      </c>
      <c r="P14" s="27">
        <v>0</v>
      </c>
      <c r="Q14" s="27">
        <v>0.33333333333333298</v>
      </c>
      <c r="R14" s="27">
        <v>12.9024531024531</v>
      </c>
      <c r="S14" s="27">
        <v>0</v>
      </c>
      <c r="T14" s="27">
        <v>1.5</v>
      </c>
      <c r="U14" s="27">
        <v>1.95</v>
      </c>
      <c r="V14" s="27">
        <v>0</v>
      </c>
      <c r="W14" s="27">
        <v>0</v>
      </c>
      <c r="X14" s="27">
        <v>0</v>
      </c>
      <c r="Y14" s="27">
        <v>0</v>
      </c>
      <c r="Z14" s="27">
        <v>2.8333333333333299</v>
      </c>
      <c r="AA14" s="27">
        <v>5.7273809523809502</v>
      </c>
      <c r="AB14" s="27">
        <v>6.7021825396825401</v>
      </c>
      <c r="AC14" s="27">
        <v>0</v>
      </c>
      <c r="AD14" s="27">
        <v>0</v>
      </c>
      <c r="AE14" s="27">
        <v>0.2</v>
      </c>
      <c r="AF14" s="27">
        <v>3.2</v>
      </c>
      <c r="AG14" s="27">
        <v>1.6666666666666701</v>
      </c>
      <c r="AH14" s="27">
        <v>0</v>
      </c>
      <c r="AI14" s="27">
        <v>0</v>
      </c>
      <c r="AJ14" s="27">
        <v>76.045731474407958</v>
      </c>
    </row>
    <row r="15" spans="1:36" ht="17.25" customHeight="1" x14ac:dyDescent="0.3">
      <c r="A15" s="19" t="s">
        <v>62</v>
      </c>
      <c r="B15" s="26">
        <v>0</v>
      </c>
      <c r="C15" s="26">
        <v>3.4722222222222201</v>
      </c>
      <c r="D15" s="26">
        <v>0.33333333333333298</v>
      </c>
      <c r="E15" s="27">
        <v>0</v>
      </c>
      <c r="F15" s="27">
        <v>1</v>
      </c>
      <c r="G15" s="27">
        <v>0</v>
      </c>
      <c r="H15" s="27">
        <v>0</v>
      </c>
      <c r="I15" s="27">
        <v>1.30952380952381</v>
      </c>
      <c r="J15" s="27">
        <v>0.5</v>
      </c>
      <c r="K15" s="27">
        <v>0</v>
      </c>
      <c r="L15" s="27">
        <v>0</v>
      </c>
      <c r="M15" s="27">
        <v>0</v>
      </c>
      <c r="N15" s="27">
        <v>0</v>
      </c>
      <c r="O15" s="27">
        <v>2</v>
      </c>
      <c r="P15" s="27">
        <v>0</v>
      </c>
      <c r="Q15" s="27">
        <v>1.5</v>
      </c>
      <c r="R15" s="27">
        <v>0.29166666666666702</v>
      </c>
      <c r="S15" s="27">
        <v>0</v>
      </c>
      <c r="T15" s="27">
        <v>1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0.2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11.606746031746031</v>
      </c>
    </row>
    <row r="16" spans="1:36" ht="17.25" customHeight="1" x14ac:dyDescent="0.3">
      <c r="A16" s="19" t="s">
        <v>63</v>
      </c>
      <c r="B16" s="26">
        <v>0</v>
      </c>
      <c r="C16" s="26">
        <v>0</v>
      </c>
      <c r="D16" s="26">
        <v>0.25</v>
      </c>
      <c r="E16" s="27">
        <v>0</v>
      </c>
      <c r="F16" s="27">
        <v>0.58333333333333304</v>
      </c>
      <c r="G16" s="27">
        <v>7.6666666666666696</v>
      </c>
      <c r="H16" s="27">
        <v>0</v>
      </c>
      <c r="I16" s="27">
        <v>1.3333333333333299</v>
      </c>
      <c r="J16" s="27">
        <v>1.86666666666667</v>
      </c>
      <c r="K16" s="27">
        <v>4.1666666666666696</v>
      </c>
      <c r="L16" s="27">
        <v>6.0833333333333304</v>
      </c>
      <c r="M16" s="27">
        <v>0</v>
      </c>
      <c r="N16" s="27">
        <v>0.5</v>
      </c>
      <c r="O16" s="27">
        <v>0.33333333333333298</v>
      </c>
      <c r="P16" s="27">
        <v>0.5</v>
      </c>
      <c r="Q16" s="27">
        <v>4</v>
      </c>
      <c r="R16" s="27">
        <v>19.95</v>
      </c>
      <c r="S16" s="27">
        <v>0</v>
      </c>
      <c r="T16" s="27">
        <v>4</v>
      </c>
      <c r="U16" s="27">
        <v>0</v>
      </c>
      <c r="V16" s="27">
        <v>0</v>
      </c>
      <c r="W16" s="27">
        <v>15.1678571428571</v>
      </c>
      <c r="X16" s="27">
        <v>4.5</v>
      </c>
      <c r="Y16" s="27">
        <v>0</v>
      </c>
      <c r="Z16" s="27">
        <v>2</v>
      </c>
      <c r="AA16" s="27">
        <v>5.19166666666667</v>
      </c>
      <c r="AB16" s="27">
        <v>1.5333333333333301</v>
      </c>
      <c r="AC16" s="27">
        <v>0.25</v>
      </c>
      <c r="AD16" s="27">
        <v>0</v>
      </c>
      <c r="AE16" s="27">
        <v>1</v>
      </c>
      <c r="AF16" s="27">
        <v>6.6516806722689097</v>
      </c>
      <c r="AG16" s="27">
        <v>5.6666666666666696</v>
      </c>
      <c r="AH16" s="27">
        <v>0.91666666666666696</v>
      </c>
      <c r="AI16" s="27">
        <v>0.88333333333333297</v>
      </c>
      <c r="AJ16" s="27">
        <v>94.994537815126023</v>
      </c>
    </row>
    <row r="17" spans="1:36" ht="17.25" customHeight="1" x14ac:dyDescent="0.3">
      <c r="A17" s="19" t="s">
        <v>64</v>
      </c>
      <c r="B17" s="26">
        <v>9.0833333333333304</v>
      </c>
      <c r="C17" s="26">
        <v>23.0595238095238</v>
      </c>
      <c r="D17" s="26">
        <v>3.2833333333333301</v>
      </c>
      <c r="E17" s="27">
        <v>1.25</v>
      </c>
      <c r="F17" s="27">
        <v>35.1127344877345</v>
      </c>
      <c r="G17" s="27">
        <v>21.816666666666698</v>
      </c>
      <c r="H17" s="27">
        <v>2.5</v>
      </c>
      <c r="I17" s="27">
        <v>28.833766233766202</v>
      </c>
      <c r="J17" s="27">
        <v>35.528968253968202</v>
      </c>
      <c r="K17" s="27">
        <v>19.100000000000001</v>
      </c>
      <c r="L17" s="27">
        <v>7.8333333333333304</v>
      </c>
      <c r="M17" s="27">
        <v>1.3333333333333299</v>
      </c>
      <c r="N17" s="27">
        <v>0.5</v>
      </c>
      <c r="O17" s="27">
        <v>11.366666666666699</v>
      </c>
      <c r="P17" s="27">
        <v>5.6666666666666696</v>
      </c>
      <c r="Q17" s="27">
        <v>1.4</v>
      </c>
      <c r="R17" s="27">
        <v>34.659163059163099</v>
      </c>
      <c r="S17" s="27">
        <v>5.75</v>
      </c>
      <c r="T17" s="27">
        <v>13.3333333333333</v>
      </c>
      <c r="U17" s="27">
        <v>2.4166666666666701</v>
      </c>
      <c r="V17" s="27">
        <v>0</v>
      </c>
      <c r="W17" s="27">
        <v>6.7333333333333298</v>
      </c>
      <c r="X17" s="27">
        <v>20.5833333333333</v>
      </c>
      <c r="Y17" s="27">
        <v>0</v>
      </c>
      <c r="Z17" s="27">
        <v>1.69166666666667</v>
      </c>
      <c r="AA17" s="27">
        <v>13.913095238095201</v>
      </c>
      <c r="AB17" s="27">
        <v>4.1546099290780099</v>
      </c>
      <c r="AC17" s="27">
        <v>3.3583333333333298</v>
      </c>
      <c r="AD17" s="27">
        <v>0</v>
      </c>
      <c r="AE17" s="27">
        <v>17.95</v>
      </c>
      <c r="AF17" s="27">
        <v>16.347619047619101</v>
      </c>
      <c r="AG17" s="27">
        <v>11.8333333333333</v>
      </c>
      <c r="AH17" s="27">
        <v>1.5</v>
      </c>
      <c r="AI17" s="27">
        <v>4.0833333333333304</v>
      </c>
      <c r="AJ17" s="27">
        <v>365.97614672561474</v>
      </c>
    </row>
    <row r="18" spans="1:36" ht="17.25" customHeight="1" x14ac:dyDescent="0.3">
      <c r="A18" s="19" t="s">
        <v>65</v>
      </c>
      <c r="B18" s="26">
        <v>7.6261904761904802</v>
      </c>
      <c r="C18" s="26">
        <v>37.399222999223099</v>
      </c>
      <c r="D18" s="26">
        <v>1090.8582707822</v>
      </c>
      <c r="E18" s="27">
        <v>335.54091968943902</v>
      </c>
      <c r="F18" s="27">
        <v>77.928924963924999</v>
      </c>
      <c r="G18" s="27">
        <v>11.4617322291235</v>
      </c>
      <c r="H18" s="27">
        <v>60.961616161616199</v>
      </c>
      <c r="I18" s="27">
        <v>71.417783689715904</v>
      </c>
      <c r="J18" s="27">
        <v>5.9879901960784299</v>
      </c>
      <c r="K18" s="27">
        <v>5</v>
      </c>
      <c r="L18" s="27">
        <v>0.25</v>
      </c>
      <c r="M18" s="27">
        <v>0.16666666666666699</v>
      </c>
      <c r="N18" s="27">
        <v>90.322041676054099</v>
      </c>
      <c r="O18" s="27">
        <v>0.43333333333333302</v>
      </c>
      <c r="P18" s="27">
        <v>24.133333333333301</v>
      </c>
      <c r="Q18" s="27">
        <v>1.97619047619048</v>
      </c>
      <c r="R18" s="27">
        <v>332.77953975848698</v>
      </c>
      <c r="S18" s="27">
        <v>47.1716047639961</v>
      </c>
      <c r="T18" s="27">
        <v>1</v>
      </c>
      <c r="U18" s="27">
        <v>214.48460423527001</v>
      </c>
      <c r="V18" s="27">
        <v>1.95</v>
      </c>
      <c r="W18" s="27">
        <v>12.5651515151515</v>
      </c>
      <c r="X18" s="27">
        <v>1.3333333333333299</v>
      </c>
      <c r="Y18" s="27">
        <v>0</v>
      </c>
      <c r="Z18" s="27">
        <v>332.875177581419</v>
      </c>
      <c r="AA18" s="27">
        <v>1417.0391457135499</v>
      </c>
      <c r="AB18" s="27">
        <v>850.83263104381297</v>
      </c>
      <c r="AC18" s="27">
        <v>543.87113296134601</v>
      </c>
      <c r="AD18" s="27">
        <v>35.3734126984127</v>
      </c>
      <c r="AE18" s="27">
        <v>13.605234487734499</v>
      </c>
      <c r="AF18" s="27">
        <v>152.594841269841</v>
      </c>
      <c r="AG18" s="27">
        <v>10.435714285714299</v>
      </c>
      <c r="AH18" s="27">
        <v>22.228968253968201</v>
      </c>
      <c r="AI18" s="27">
        <v>244.09271587932599</v>
      </c>
      <c r="AJ18" s="27">
        <v>6055.6974244544526</v>
      </c>
    </row>
    <row r="19" spans="1:36" ht="17.25" customHeight="1" x14ac:dyDescent="0.3">
      <c r="A19" s="19" t="s">
        <v>66</v>
      </c>
      <c r="B19" s="26">
        <v>7.45</v>
      </c>
      <c r="C19" s="26">
        <v>41.432200854700902</v>
      </c>
      <c r="D19" s="26">
        <v>155.07850687886099</v>
      </c>
      <c r="E19" s="27">
        <v>3.1734890109890102</v>
      </c>
      <c r="F19" s="27">
        <v>748.27191884280205</v>
      </c>
      <c r="G19" s="27">
        <v>529.51455627705798</v>
      </c>
      <c r="H19" s="27">
        <v>2.4976190476190498</v>
      </c>
      <c r="I19" s="27">
        <v>241.017442715523</v>
      </c>
      <c r="J19" s="27">
        <v>240.015945165945</v>
      </c>
      <c r="K19" s="27">
        <v>13.625</v>
      </c>
      <c r="L19" s="27">
        <v>231.89722222222301</v>
      </c>
      <c r="M19" s="27">
        <v>150.788095238095</v>
      </c>
      <c r="N19" s="27">
        <v>16.909523809523801</v>
      </c>
      <c r="O19" s="27">
        <v>116.002380952381</v>
      </c>
      <c r="P19" s="27">
        <v>12.009523809523801</v>
      </c>
      <c r="Q19" s="27">
        <v>43.633333333333297</v>
      </c>
      <c r="R19" s="27">
        <v>11.491666666666699</v>
      </c>
      <c r="S19" s="27">
        <v>0</v>
      </c>
      <c r="T19" s="27">
        <v>12.3333333333333</v>
      </c>
      <c r="U19" s="27">
        <v>8.8419584500466808</v>
      </c>
      <c r="V19" s="27">
        <v>0.16666666666666699</v>
      </c>
      <c r="W19" s="27">
        <v>732.51620689252104</v>
      </c>
      <c r="X19" s="27">
        <v>123.76666666666701</v>
      </c>
      <c r="Y19" s="27">
        <v>15.0833333333333</v>
      </c>
      <c r="Z19" s="27">
        <v>109.09186507936499</v>
      </c>
      <c r="AA19" s="27">
        <v>29.448382635882599</v>
      </c>
      <c r="AB19" s="27">
        <v>26.059011821511799</v>
      </c>
      <c r="AC19" s="27">
        <v>36.521302308802298</v>
      </c>
      <c r="AD19" s="27">
        <v>3.0595238095238102</v>
      </c>
      <c r="AE19" s="27">
        <v>466.67038572324202</v>
      </c>
      <c r="AF19" s="27">
        <v>12.390674603174601</v>
      </c>
      <c r="AG19" s="27">
        <v>10.199999999999999</v>
      </c>
      <c r="AH19" s="27">
        <v>15.977777777777799</v>
      </c>
      <c r="AI19" s="27">
        <v>1.87896825396825</v>
      </c>
      <c r="AJ19" s="27">
        <v>4168.8144821810611</v>
      </c>
    </row>
    <row r="20" spans="1:36" ht="17.25" customHeight="1" x14ac:dyDescent="0.3">
      <c r="A20" s="19" t="s">
        <v>67</v>
      </c>
      <c r="B20" s="26">
        <v>10.033333333333299</v>
      </c>
      <c r="C20" s="26">
        <v>55.338124375624503</v>
      </c>
      <c r="D20" s="26">
        <v>190.114204559401</v>
      </c>
      <c r="E20" s="27">
        <v>49.364428953399603</v>
      </c>
      <c r="F20" s="27">
        <v>142.61326335552201</v>
      </c>
      <c r="G20" s="27">
        <v>316.703943278944</v>
      </c>
      <c r="H20" s="27">
        <v>13.059956709956699</v>
      </c>
      <c r="I20" s="27">
        <v>130.937287712288</v>
      </c>
      <c r="J20" s="27">
        <v>116.133134920635</v>
      </c>
      <c r="K20" s="27">
        <v>75.483333333333306</v>
      </c>
      <c r="L20" s="27">
        <v>30.3333333333333</v>
      </c>
      <c r="M20" s="27">
        <v>24.25</v>
      </c>
      <c r="N20" s="27">
        <v>7.8343253968253999</v>
      </c>
      <c r="O20" s="27">
        <v>27.542857142857098</v>
      </c>
      <c r="P20" s="27">
        <v>11.2916666666667</v>
      </c>
      <c r="Q20" s="27">
        <v>4.19166666666667</v>
      </c>
      <c r="R20" s="27">
        <v>149.330566655567</v>
      </c>
      <c r="S20" s="27">
        <v>14.574999999999999</v>
      </c>
      <c r="T20" s="27">
        <v>14.9166666666667</v>
      </c>
      <c r="U20" s="27">
        <v>39.2483969247128</v>
      </c>
      <c r="V20" s="27">
        <v>0.2</v>
      </c>
      <c r="W20" s="27">
        <v>406.43632756132598</v>
      </c>
      <c r="X20" s="27">
        <v>51.983333333333299</v>
      </c>
      <c r="Y20" s="27">
        <v>0.83333333333333304</v>
      </c>
      <c r="Z20" s="27">
        <v>195.036668375484</v>
      </c>
      <c r="AA20" s="27">
        <v>332.70854413009602</v>
      </c>
      <c r="AB20" s="27">
        <v>113.896187338679</v>
      </c>
      <c r="AC20" s="27">
        <v>118.852996745761</v>
      </c>
      <c r="AD20" s="27">
        <v>5.8095238095238102</v>
      </c>
      <c r="AE20" s="27">
        <v>135.57876984127</v>
      </c>
      <c r="AF20" s="27">
        <v>84.292857142857102</v>
      </c>
      <c r="AG20" s="27">
        <v>54.4166666666667</v>
      </c>
      <c r="AH20" s="27">
        <v>10.3166666666667</v>
      </c>
      <c r="AI20" s="27">
        <v>63.236530855905201</v>
      </c>
      <c r="AJ20" s="27">
        <v>2996.8938957866349</v>
      </c>
    </row>
    <row r="21" spans="1:36" ht="17.25" customHeight="1" x14ac:dyDescent="0.3">
      <c r="A21" s="19" t="s">
        <v>68</v>
      </c>
      <c r="B21" s="26">
        <v>2.4166666666666701</v>
      </c>
      <c r="C21" s="26">
        <v>61.5113816738818</v>
      </c>
      <c r="D21" s="26">
        <v>29.397582972582999</v>
      </c>
      <c r="E21" s="27">
        <v>3.9249999999999998</v>
      </c>
      <c r="F21" s="27">
        <v>31.709523809523802</v>
      </c>
      <c r="G21" s="27">
        <v>18.266666666666701</v>
      </c>
      <c r="H21" s="27">
        <v>0</v>
      </c>
      <c r="I21" s="27">
        <v>42.95</v>
      </c>
      <c r="J21" s="27">
        <v>57.7</v>
      </c>
      <c r="K21" s="27">
        <v>14.5075757575758</v>
      </c>
      <c r="L21" s="27">
        <v>6.1666666666666696</v>
      </c>
      <c r="M21" s="27">
        <v>1.2</v>
      </c>
      <c r="N21" s="27">
        <v>0.27142857142857102</v>
      </c>
      <c r="O21" s="27">
        <v>7.625</v>
      </c>
      <c r="P21" s="27">
        <v>3</v>
      </c>
      <c r="Q21" s="27">
        <v>6.9296703296703299</v>
      </c>
      <c r="R21" s="27">
        <v>34.704365079365097</v>
      </c>
      <c r="S21" s="27">
        <v>0.125</v>
      </c>
      <c r="T21" s="27">
        <v>25.0833333333333</v>
      </c>
      <c r="U21" s="27">
        <v>15.5710317460317</v>
      </c>
      <c r="V21" s="27">
        <v>3</v>
      </c>
      <c r="W21" s="27">
        <v>12.95</v>
      </c>
      <c r="X21" s="27">
        <v>21.976190476190499</v>
      </c>
      <c r="Y21" s="27">
        <v>0</v>
      </c>
      <c r="Z21" s="27">
        <v>3.1853535353535301</v>
      </c>
      <c r="AA21" s="27">
        <v>26.112953127248399</v>
      </c>
      <c r="AB21" s="27">
        <v>5.2873015873015898</v>
      </c>
      <c r="AC21" s="27">
        <v>2.6261904761904802</v>
      </c>
      <c r="AD21" s="27">
        <v>0.45</v>
      </c>
      <c r="AE21" s="27">
        <v>44.542244609492499</v>
      </c>
      <c r="AF21" s="27">
        <v>12.15</v>
      </c>
      <c r="AG21" s="27">
        <v>22.9166666666667</v>
      </c>
      <c r="AH21" s="27">
        <v>7.5833333333333304</v>
      </c>
      <c r="AI21" s="27">
        <v>3.6166666666666698</v>
      </c>
      <c r="AJ21" s="27">
        <v>529.45779375183713</v>
      </c>
    </row>
    <row r="22" spans="1:36" ht="17.25" customHeight="1" x14ac:dyDescent="0.3">
      <c r="A22" s="19" t="s">
        <v>69</v>
      </c>
      <c r="B22" s="26">
        <v>2.1333333333333302</v>
      </c>
      <c r="C22" s="26">
        <v>14.6242424242424</v>
      </c>
      <c r="D22" s="26">
        <v>5.7713675213675204</v>
      </c>
      <c r="E22" s="27">
        <v>0.43333333333333302</v>
      </c>
      <c r="F22" s="27">
        <v>178.59523809523799</v>
      </c>
      <c r="G22" s="27">
        <v>58.245970695970698</v>
      </c>
      <c r="H22" s="27">
        <v>0</v>
      </c>
      <c r="I22" s="27">
        <v>102.32467157025999</v>
      </c>
      <c r="J22" s="27">
        <v>94.427777777777806</v>
      </c>
      <c r="K22" s="27">
        <v>4</v>
      </c>
      <c r="L22" s="27">
        <v>101.75</v>
      </c>
      <c r="M22" s="27">
        <v>7</v>
      </c>
      <c r="N22" s="27">
        <v>0.33333333333333298</v>
      </c>
      <c r="O22" s="27">
        <v>2.8666666666666698</v>
      </c>
      <c r="P22" s="27">
        <v>5.7833333333333403</v>
      </c>
      <c r="Q22" s="27">
        <v>24.5833333333333</v>
      </c>
      <c r="R22" s="27">
        <v>20.0833333333333</v>
      </c>
      <c r="S22" s="27">
        <v>0</v>
      </c>
      <c r="T22" s="27">
        <v>3.6666666666666701</v>
      </c>
      <c r="U22" s="27">
        <v>1.625</v>
      </c>
      <c r="V22" s="27">
        <v>0</v>
      </c>
      <c r="W22" s="27">
        <v>93.230158730158607</v>
      </c>
      <c r="X22" s="27">
        <v>31.366666666666699</v>
      </c>
      <c r="Y22" s="27">
        <v>22.25</v>
      </c>
      <c r="Z22" s="27">
        <v>33.819047619047602</v>
      </c>
      <c r="AA22" s="27">
        <v>4.1500000000000004</v>
      </c>
      <c r="AB22" s="27">
        <v>1.2333333333333301</v>
      </c>
      <c r="AC22" s="27">
        <v>0.58333333333333304</v>
      </c>
      <c r="AD22" s="27">
        <v>5.5833333333333304</v>
      </c>
      <c r="AE22" s="27">
        <v>14.727777777777799</v>
      </c>
      <c r="AF22" s="27">
        <v>3.45</v>
      </c>
      <c r="AG22" s="27">
        <v>4.9761904761904798</v>
      </c>
      <c r="AH22" s="27">
        <v>10.3333333333333</v>
      </c>
      <c r="AI22" s="27">
        <v>4.9166666666666696</v>
      </c>
      <c r="AJ22" s="27">
        <v>858.86744268803068</v>
      </c>
    </row>
    <row r="23" spans="1:36" ht="17.25" customHeight="1" x14ac:dyDescent="0.3">
      <c r="A23" s="19" t="s">
        <v>70</v>
      </c>
      <c r="B23" s="26">
        <v>65.989682539682605</v>
      </c>
      <c r="C23" s="26">
        <v>366.42039837433998</v>
      </c>
      <c r="D23" s="26">
        <v>592.29171427071901</v>
      </c>
      <c r="E23" s="27">
        <v>214.05217925179099</v>
      </c>
      <c r="F23" s="27">
        <v>561.16366783737396</v>
      </c>
      <c r="G23" s="27">
        <v>307.188095238095</v>
      </c>
      <c r="H23" s="27">
        <v>7.8182539682539698</v>
      </c>
      <c r="I23" s="27">
        <v>411.85373711778601</v>
      </c>
      <c r="J23" s="27">
        <v>324.52559523809498</v>
      </c>
      <c r="K23" s="27">
        <v>21.283333333333299</v>
      </c>
      <c r="L23" s="27">
        <v>82.633333333333496</v>
      </c>
      <c r="M23" s="27">
        <v>32.683333333333302</v>
      </c>
      <c r="N23" s="27">
        <v>32.478490695128599</v>
      </c>
      <c r="O23" s="27">
        <v>84.426923076923103</v>
      </c>
      <c r="P23" s="27">
        <v>26.136111111111099</v>
      </c>
      <c r="Q23" s="27">
        <v>113.490129864975</v>
      </c>
      <c r="R23" s="27">
        <v>175.974307065484</v>
      </c>
      <c r="S23" s="27">
        <v>19.375</v>
      </c>
      <c r="T23" s="27">
        <v>77.75</v>
      </c>
      <c r="U23" s="27">
        <v>120.634592352092</v>
      </c>
      <c r="V23" s="27">
        <v>12.6666666666667</v>
      </c>
      <c r="W23" s="27">
        <v>354.01898656898499</v>
      </c>
      <c r="X23" s="27">
        <v>47.8333333333333</v>
      </c>
      <c r="Y23" s="27">
        <v>3</v>
      </c>
      <c r="Z23" s="27">
        <v>243.641166731607</v>
      </c>
      <c r="AA23" s="27">
        <v>709.25705089893802</v>
      </c>
      <c r="AB23" s="27">
        <v>309.53594924216702</v>
      </c>
      <c r="AC23" s="27">
        <v>320.33542569711199</v>
      </c>
      <c r="AD23" s="27">
        <v>18.156746031746</v>
      </c>
      <c r="AE23" s="27">
        <v>309.48820495607799</v>
      </c>
      <c r="AF23" s="27">
        <v>135.03971452460601</v>
      </c>
      <c r="AG23" s="27">
        <v>127.653113553114</v>
      </c>
      <c r="AH23" s="27">
        <v>27.183333333333302</v>
      </c>
      <c r="AI23" s="27">
        <v>121.433384004914</v>
      </c>
      <c r="AJ23" s="27">
        <v>6377.4119535444506</v>
      </c>
    </row>
    <row r="24" spans="1:36" ht="17.25" customHeight="1" x14ac:dyDescent="0.3">
      <c r="A24" s="19" t="s">
        <v>71</v>
      </c>
      <c r="B24" s="26">
        <v>0.33333333333333298</v>
      </c>
      <c r="C24" s="26">
        <v>1.3333333333333299</v>
      </c>
      <c r="D24" s="26">
        <v>8.1659090909090892</v>
      </c>
      <c r="E24" s="27">
        <v>3.3940476190476199</v>
      </c>
      <c r="F24" s="27">
        <v>24.3833333333334</v>
      </c>
      <c r="G24" s="27">
        <v>12.201190476190501</v>
      </c>
      <c r="H24" s="27">
        <v>124.343362193362</v>
      </c>
      <c r="I24" s="27">
        <v>7.1666666666666599</v>
      </c>
      <c r="J24" s="27">
        <v>4.5</v>
      </c>
      <c r="K24" s="27">
        <v>17.25</v>
      </c>
      <c r="L24" s="27">
        <v>2.1666666666666701</v>
      </c>
      <c r="M24" s="27">
        <v>0.5</v>
      </c>
      <c r="N24" s="27">
        <v>0.25</v>
      </c>
      <c r="O24" s="27">
        <v>6.3095238095238102</v>
      </c>
      <c r="P24" s="27">
        <v>0</v>
      </c>
      <c r="Q24" s="27">
        <v>0.14285714285714299</v>
      </c>
      <c r="R24" s="27">
        <v>29.368326118326099</v>
      </c>
      <c r="S24" s="27">
        <v>7.5</v>
      </c>
      <c r="T24" s="27">
        <v>16.6666666666667</v>
      </c>
      <c r="U24" s="27">
        <v>4.4833333333333298</v>
      </c>
      <c r="V24" s="27">
        <v>0</v>
      </c>
      <c r="W24" s="27">
        <v>10.6428571428571</v>
      </c>
      <c r="X24" s="27">
        <v>2.8333333333333299</v>
      </c>
      <c r="Y24" s="27">
        <v>0</v>
      </c>
      <c r="Z24" s="27">
        <v>12.851190476190499</v>
      </c>
      <c r="AA24" s="27">
        <v>20.298662870945499</v>
      </c>
      <c r="AB24" s="27">
        <v>13.633333333333301</v>
      </c>
      <c r="AC24" s="27">
        <v>4.4868412481271598</v>
      </c>
      <c r="AD24" s="27">
        <v>1.25</v>
      </c>
      <c r="AE24" s="27">
        <v>9.7523809523809497</v>
      </c>
      <c r="AF24" s="27">
        <v>7.3409090909090899</v>
      </c>
      <c r="AG24" s="27">
        <v>24.3095238095238</v>
      </c>
      <c r="AH24" s="27">
        <v>0</v>
      </c>
      <c r="AI24" s="27">
        <v>2.6023809523809498</v>
      </c>
      <c r="AJ24" s="27">
        <v>380.45996299353141</v>
      </c>
    </row>
    <row r="25" spans="1:36" ht="17.25" customHeight="1" x14ac:dyDescent="0.3">
      <c r="A25" s="19" t="s">
        <v>72</v>
      </c>
      <c r="B25" s="26">
        <v>0</v>
      </c>
      <c r="C25" s="26">
        <v>17.6777167277167</v>
      </c>
      <c r="D25" s="26">
        <v>11.760506758624601</v>
      </c>
      <c r="E25" s="27">
        <v>0.33333333333333298</v>
      </c>
      <c r="F25" s="27">
        <v>49.4166666666667</v>
      </c>
      <c r="G25" s="27">
        <v>25.65</v>
      </c>
      <c r="H25" s="27">
        <v>0</v>
      </c>
      <c r="I25" s="27">
        <v>17.8039682539683</v>
      </c>
      <c r="J25" s="27">
        <v>30.092857142857099</v>
      </c>
      <c r="K25" s="27">
        <v>4.9166666666666696</v>
      </c>
      <c r="L25" s="27">
        <v>9</v>
      </c>
      <c r="M25" s="27">
        <v>0.58333333333333304</v>
      </c>
      <c r="N25" s="27">
        <v>0.72222222222222199</v>
      </c>
      <c r="O25" s="27">
        <v>14.9166666666667</v>
      </c>
      <c r="P25" s="27">
        <v>3</v>
      </c>
      <c r="Q25" s="27">
        <v>2</v>
      </c>
      <c r="R25" s="27">
        <v>38.984744422244397</v>
      </c>
      <c r="S25" s="27">
        <v>8.1458333333333304</v>
      </c>
      <c r="T25" s="27">
        <v>12.8</v>
      </c>
      <c r="U25" s="27">
        <v>0.16666666666666699</v>
      </c>
      <c r="V25" s="27">
        <v>0</v>
      </c>
      <c r="W25" s="27">
        <v>33.0833333333333</v>
      </c>
      <c r="X25" s="27">
        <v>8.8333333333333304</v>
      </c>
      <c r="Y25" s="27">
        <v>1.5833333333333299</v>
      </c>
      <c r="Z25" s="27">
        <v>58.125396825396898</v>
      </c>
      <c r="AA25" s="27">
        <v>26.518909257076398</v>
      </c>
      <c r="AB25" s="27">
        <v>7.1885281385281399</v>
      </c>
      <c r="AC25" s="27">
        <v>2.5750000000000002</v>
      </c>
      <c r="AD25" s="27">
        <v>0.125</v>
      </c>
      <c r="AE25" s="27">
        <v>23.75</v>
      </c>
      <c r="AF25" s="27">
        <v>12.1527777777778</v>
      </c>
      <c r="AG25" s="27">
        <v>9.5</v>
      </c>
      <c r="AH25" s="27">
        <v>1</v>
      </c>
      <c r="AI25" s="27">
        <v>1.5</v>
      </c>
      <c r="AJ25" s="27">
        <v>433.90679419307912</v>
      </c>
    </row>
    <row r="26" spans="1:36" ht="17.25" customHeight="1" x14ac:dyDescent="0.3">
      <c r="A26" s="19" t="s">
        <v>73</v>
      </c>
      <c r="B26" s="26">
        <v>1.3333333333333299</v>
      </c>
      <c r="C26" s="26">
        <v>2.0333333333333301</v>
      </c>
      <c r="D26" s="26">
        <v>1.75</v>
      </c>
      <c r="E26" s="27">
        <v>0.125</v>
      </c>
      <c r="F26" s="27">
        <v>7.6666666666666696</v>
      </c>
      <c r="G26" s="27">
        <v>35.542857142857201</v>
      </c>
      <c r="H26" s="27">
        <v>0.91666666666666696</v>
      </c>
      <c r="I26" s="27">
        <v>14.366666666666699</v>
      </c>
      <c r="J26" s="27">
        <v>45.8178571428572</v>
      </c>
      <c r="K26" s="27">
        <v>12.9166666666667</v>
      </c>
      <c r="L26" s="27">
        <v>1.1111111111111101</v>
      </c>
      <c r="M26" s="27">
        <v>0</v>
      </c>
      <c r="N26" s="27">
        <v>0.33333333333333298</v>
      </c>
      <c r="O26" s="27">
        <v>0.5</v>
      </c>
      <c r="P26" s="27">
        <v>1.75</v>
      </c>
      <c r="Q26" s="27">
        <v>0</v>
      </c>
      <c r="R26" s="27">
        <v>26.983333333333299</v>
      </c>
      <c r="S26" s="27">
        <v>2.4166666666666701</v>
      </c>
      <c r="T26" s="27">
        <v>0</v>
      </c>
      <c r="U26" s="27">
        <v>0.45</v>
      </c>
      <c r="V26" s="27">
        <v>0</v>
      </c>
      <c r="W26" s="27">
        <v>3.5833333333333299</v>
      </c>
      <c r="X26" s="27">
        <v>2.25</v>
      </c>
      <c r="Y26" s="27">
        <v>0</v>
      </c>
      <c r="Z26" s="27">
        <v>10.590909090909101</v>
      </c>
      <c r="AA26" s="27">
        <v>9.2943398706556604</v>
      </c>
      <c r="AB26" s="27">
        <v>4.5706349206349204</v>
      </c>
      <c r="AC26" s="27">
        <v>0.66666666666666696</v>
      </c>
      <c r="AD26" s="27">
        <v>0</v>
      </c>
      <c r="AE26" s="27">
        <v>0.95</v>
      </c>
      <c r="AF26" s="27">
        <v>10.15</v>
      </c>
      <c r="AG26" s="27">
        <v>3.5</v>
      </c>
      <c r="AH26" s="27">
        <v>1.8333333333333299</v>
      </c>
      <c r="AI26" s="27">
        <v>0.30263157894736797</v>
      </c>
      <c r="AJ26" s="27">
        <v>203.70534085797254</v>
      </c>
    </row>
    <row r="27" spans="1:36" ht="17.25" customHeight="1" x14ac:dyDescent="0.3">
      <c r="A27" s="19" t="s">
        <v>74</v>
      </c>
      <c r="B27" s="26">
        <v>5.95</v>
      </c>
      <c r="C27" s="26">
        <v>384.23685711968398</v>
      </c>
      <c r="D27" s="26">
        <v>394.14621672677902</v>
      </c>
      <c r="E27" s="27">
        <v>12.8865873015873</v>
      </c>
      <c r="F27" s="27">
        <v>429.03446275946197</v>
      </c>
      <c r="G27" s="27">
        <v>150.52500000000001</v>
      </c>
      <c r="H27" s="27">
        <v>4.55</v>
      </c>
      <c r="I27" s="27">
        <v>385.80945920574698</v>
      </c>
      <c r="J27" s="27">
        <v>212.19808051425699</v>
      </c>
      <c r="K27" s="27">
        <v>56.941666666666698</v>
      </c>
      <c r="L27" s="27">
        <v>4.0095238095238104</v>
      </c>
      <c r="M27" s="27">
        <v>6.4952380952380899</v>
      </c>
      <c r="N27" s="27">
        <v>32.205160886818497</v>
      </c>
      <c r="O27" s="27">
        <v>33.161111111111097</v>
      </c>
      <c r="P27" s="27">
        <v>4.4095238095238098</v>
      </c>
      <c r="Q27" s="27">
        <v>160.217576201349</v>
      </c>
      <c r="R27" s="27">
        <v>67.920705172021002</v>
      </c>
      <c r="S27" s="27">
        <v>86.453708791208797</v>
      </c>
      <c r="T27" s="27">
        <v>121.166666666667</v>
      </c>
      <c r="U27" s="27">
        <v>31.2667783523666</v>
      </c>
      <c r="V27" s="27">
        <v>3.8333333333333299</v>
      </c>
      <c r="W27" s="27">
        <v>88.179834054834103</v>
      </c>
      <c r="X27" s="27">
        <v>45.191666666666698</v>
      </c>
      <c r="Y27" s="27">
        <v>0.33333333333333298</v>
      </c>
      <c r="Z27" s="27">
        <v>18.771507936507899</v>
      </c>
      <c r="AA27" s="27">
        <v>81.559246828095993</v>
      </c>
      <c r="AB27" s="27">
        <v>95.008979469323506</v>
      </c>
      <c r="AC27" s="27">
        <v>40.328965273856603</v>
      </c>
      <c r="AD27" s="27">
        <v>6.06111111111111</v>
      </c>
      <c r="AE27" s="27">
        <v>418.14883176596697</v>
      </c>
      <c r="AF27" s="27">
        <v>119.275115440115</v>
      </c>
      <c r="AG27" s="27">
        <v>190.09682539682501</v>
      </c>
      <c r="AH27" s="27">
        <v>24.7777777777778</v>
      </c>
      <c r="AI27" s="27">
        <v>2.9511904761904799</v>
      </c>
      <c r="AJ27" s="27">
        <v>3718.1020420539485</v>
      </c>
    </row>
    <row r="28" spans="1:36" ht="17.25" customHeight="1" x14ac:dyDescent="0.3">
      <c r="A28" s="19" t="s">
        <v>75</v>
      </c>
      <c r="B28" s="26">
        <v>403.14441067513502</v>
      </c>
      <c r="C28" s="26">
        <v>1013.33865077977</v>
      </c>
      <c r="D28" s="26">
        <v>219.28726580795001</v>
      </c>
      <c r="E28" s="27">
        <v>11.216666666666701</v>
      </c>
      <c r="F28" s="27">
        <v>83.711904761904904</v>
      </c>
      <c r="G28" s="27">
        <v>11.3166666666667</v>
      </c>
      <c r="H28" s="27">
        <v>0.83333333333333304</v>
      </c>
      <c r="I28" s="27">
        <v>425.00751789060303</v>
      </c>
      <c r="J28" s="27">
        <v>89.367156862745105</v>
      </c>
      <c r="K28" s="27">
        <v>0.16666666666666699</v>
      </c>
      <c r="L28" s="27">
        <v>0.83333333333333304</v>
      </c>
      <c r="M28" s="27">
        <v>0.5</v>
      </c>
      <c r="N28" s="27">
        <v>10.014224664224701</v>
      </c>
      <c r="O28" s="27">
        <v>37.233333333333299</v>
      </c>
      <c r="P28" s="27">
        <v>2.75</v>
      </c>
      <c r="Q28" s="27">
        <v>12.65</v>
      </c>
      <c r="R28" s="27">
        <v>5.3333333333333304</v>
      </c>
      <c r="S28" s="27">
        <v>0</v>
      </c>
      <c r="T28" s="27">
        <v>2.6428571428571401</v>
      </c>
      <c r="U28" s="27">
        <v>116.313976301476</v>
      </c>
      <c r="V28" s="27">
        <v>0</v>
      </c>
      <c r="W28" s="27">
        <v>9.7662698412698408</v>
      </c>
      <c r="X28" s="27">
        <v>1.8333333333333299</v>
      </c>
      <c r="Y28" s="27">
        <v>0</v>
      </c>
      <c r="Z28" s="27">
        <v>14.3448773448773</v>
      </c>
      <c r="AA28" s="27">
        <v>83.897239054804999</v>
      </c>
      <c r="AB28" s="27">
        <v>13.0919172932331</v>
      </c>
      <c r="AC28" s="27">
        <v>15.6302778616732</v>
      </c>
      <c r="AD28" s="27">
        <v>2.125</v>
      </c>
      <c r="AE28" s="27">
        <v>0.5</v>
      </c>
      <c r="AF28" s="27">
        <v>1.9</v>
      </c>
      <c r="AG28" s="27">
        <v>2.3333333333333299</v>
      </c>
      <c r="AH28" s="27">
        <v>14.9166666666667</v>
      </c>
      <c r="AI28" s="27">
        <v>1.2916666666666701</v>
      </c>
      <c r="AJ28" s="27">
        <v>2607.2918796158583</v>
      </c>
    </row>
    <row r="29" spans="1:36" ht="17.25" customHeight="1" x14ac:dyDescent="0.3">
      <c r="A29" s="19" t="s">
        <v>76</v>
      </c>
      <c r="B29" s="26">
        <v>1</v>
      </c>
      <c r="C29" s="26">
        <v>7.0833333333333304</v>
      </c>
      <c r="D29" s="26">
        <v>4.5417105841018897</v>
      </c>
      <c r="E29" s="27">
        <v>0</v>
      </c>
      <c r="F29" s="27">
        <v>1.56666666666667</v>
      </c>
      <c r="G29" s="27">
        <v>6.45</v>
      </c>
      <c r="H29" s="27">
        <v>0</v>
      </c>
      <c r="I29" s="27">
        <v>9.8666666666666707</v>
      </c>
      <c r="J29" s="27">
        <v>9.0833333333333304</v>
      </c>
      <c r="K29" s="27">
        <v>6.8333333333333304</v>
      </c>
      <c r="L29" s="27">
        <v>0</v>
      </c>
      <c r="M29" s="27">
        <v>0</v>
      </c>
      <c r="N29" s="27">
        <v>0</v>
      </c>
      <c r="O29" s="27">
        <v>6.5</v>
      </c>
      <c r="P29" s="27">
        <v>0.5</v>
      </c>
      <c r="Q29" s="27">
        <v>6.18333333333333</v>
      </c>
      <c r="R29" s="27">
        <v>12.829376179376199</v>
      </c>
      <c r="S29" s="27">
        <v>2</v>
      </c>
      <c r="T29" s="27">
        <v>30.976190476190499</v>
      </c>
      <c r="U29" s="27">
        <v>0.33333333333333298</v>
      </c>
      <c r="V29" s="27">
        <v>0.5</v>
      </c>
      <c r="W29" s="27">
        <v>0</v>
      </c>
      <c r="X29" s="27">
        <v>0</v>
      </c>
      <c r="Y29" s="27">
        <v>0</v>
      </c>
      <c r="Z29" s="27">
        <v>0</v>
      </c>
      <c r="AA29" s="27">
        <v>2.3774132730015101</v>
      </c>
      <c r="AB29" s="27">
        <v>2.0130952380952398</v>
      </c>
      <c r="AC29" s="27">
        <v>0</v>
      </c>
      <c r="AD29" s="27">
        <v>0</v>
      </c>
      <c r="AE29" s="27">
        <v>0</v>
      </c>
      <c r="AF29" s="27">
        <v>1.1666666666666701</v>
      </c>
      <c r="AG29" s="27">
        <v>30.3333333333333</v>
      </c>
      <c r="AH29" s="27">
        <v>0</v>
      </c>
      <c r="AI29" s="27">
        <v>0</v>
      </c>
      <c r="AJ29" s="27">
        <v>142.13778575076532</v>
      </c>
    </row>
    <row r="30" spans="1:36" ht="17.25" customHeight="1" x14ac:dyDescent="0.3">
      <c r="A30" s="19" t="s">
        <v>77</v>
      </c>
      <c r="B30" s="26">
        <v>2.3928571428571401</v>
      </c>
      <c r="C30" s="26">
        <v>217.398196610995</v>
      </c>
      <c r="D30" s="26">
        <v>371.517684935614</v>
      </c>
      <c r="E30" s="27">
        <v>41.421896173298798</v>
      </c>
      <c r="F30" s="27">
        <v>161.66884920634899</v>
      </c>
      <c r="G30" s="27">
        <v>72.463827838827896</v>
      </c>
      <c r="H30" s="27">
        <v>41.689285714285703</v>
      </c>
      <c r="I30" s="27">
        <v>130.819478291411</v>
      </c>
      <c r="J30" s="27">
        <v>105.395634920635</v>
      </c>
      <c r="K30" s="27">
        <v>26</v>
      </c>
      <c r="L30" s="27">
        <v>13.3166666666667</v>
      </c>
      <c r="M30" s="27">
        <v>15.008333333333301</v>
      </c>
      <c r="N30" s="27">
        <v>39.333831945615898</v>
      </c>
      <c r="O30" s="27">
        <v>48.309523809523803</v>
      </c>
      <c r="P30" s="27">
        <v>10.8095238095238</v>
      </c>
      <c r="Q30" s="27">
        <v>31.249696545284799</v>
      </c>
      <c r="R30" s="27">
        <v>217.237317770891</v>
      </c>
      <c r="S30" s="27">
        <v>11.214285714285699</v>
      </c>
      <c r="T30" s="27">
        <v>50</v>
      </c>
      <c r="U30" s="27">
        <v>89.504401154401194</v>
      </c>
      <c r="V30" s="27">
        <v>5.3333333333333304</v>
      </c>
      <c r="W30" s="27">
        <v>60.055158730158801</v>
      </c>
      <c r="X30" s="27">
        <v>21.9166666666667</v>
      </c>
      <c r="Y30" s="27">
        <v>0.33333333333333298</v>
      </c>
      <c r="Z30" s="27">
        <v>126.864362026862</v>
      </c>
      <c r="AA30" s="27">
        <v>367.647309450872</v>
      </c>
      <c r="AB30" s="27">
        <v>202.68126539514</v>
      </c>
      <c r="AC30" s="27">
        <v>144.03907402804199</v>
      </c>
      <c r="AD30" s="27">
        <v>5.1666666666666696</v>
      </c>
      <c r="AE30" s="27">
        <v>88.2884920634921</v>
      </c>
      <c r="AF30" s="27">
        <v>88.477976190476198</v>
      </c>
      <c r="AG30" s="27">
        <v>64.683333333333394</v>
      </c>
      <c r="AH30" s="27">
        <v>28.15</v>
      </c>
      <c r="AI30" s="27">
        <v>44.872319348462703</v>
      </c>
      <c r="AJ30" s="27">
        <v>2945.2605821506386</v>
      </c>
    </row>
    <row r="31" spans="1:36" ht="17.25" customHeight="1" x14ac:dyDescent="0.3">
      <c r="A31" s="19" t="s">
        <v>78</v>
      </c>
      <c r="B31" s="26">
        <v>21.564536340852101</v>
      </c>
      <c r="C31" s="26">
        <v>335.00500125027401</v>
      </c>
      <c r="D31" s="26">
        <v>752.95605103360697</v>
      </c>
      <c r="E31" s="27">
        <v>100.15218603452</v>
      </c>
      <c r="F31" s="27">
        <v>515.64988344988103</v>
      </c>
      <c r="G31" s="27">
        <v>218.73650793650799</v>
      </c>
      <c r="H31" s="27">
        <v>12.3777777777778</v>
      </c>
      <c r="I31" s="27">
        <v>250.56234519866101</v>
      </c>
      <c r="J31" s="27">
        <v>213.37499864461901</v>
      </c>
      <c r="K31" s="27">
        <v>19.2</v>
      </c>
      <c r="L31" s="27">
        <v>45.5</v>
      </c>
      <c r="M31" s="27">
        <v>49.7</v>
      </c>
      <c r="N31" s="27">
        <v>35.5164793539793</v>
      </c>
      <c r="O31" s="27">
        <v>53.815909090909102</v>
      </c>
      <c r="P31" s="27">
        <v>8</v>
      </c>
      <c r="Q31" s="27">
        <v>182.43843682117699</v>
      </c>
      <c r="R31" s="27">
        <v>136.565876184583</v>
      </c>
      <c r="S31" s="27">
        <v>10.476190476190499</v>
      </c>
      <c r="T31" s="27">
        <v>101.23333333333299</v>
      </c>
      <c r="U31" s="27">
        <v>115.941539590677</v>
      </c>
      <c r="V31" s="27">
        <v>11.8333333333333</v>
      </c>
      <c r="W31" s="27">
        <v>388.58701427141699</v>
      </c>
      <c r="X31" s="27">
        <v>92.983333333333306</v>
      </c>
      <c r="Y31" s="27">
        <v>3.25</v>
      </c>
      <c r="Z31" s="27">
        <v>130.02752525252501</v>
      </c>
      <c r="AA31" s="27">
        <v>758.40959325350104</v>
      </c>
      <c r="AB31" s="27">
        <v>331.75463065921002</v>
      </c>
      <c r="AC31" s="27">
        <v>252.27803123754401</v>
      </c>
      <c r="AD31" s="27">
        <v>90.254656405972199</v>
      </c>
      <c r="AE31" s="27">
        <v>437.82895628907897</v>
      </c>
      <c r="AF31" s="27">
        <v>102.296031746032</v>
      </c>
      <c r="AG31" s="27">
        <v>162.65952380952399</v>
      </c>
      <c r="AH31" s="27">
        <v>51.75</v>
      </c>
      <c r="AI31" s="27">
        <v>131.219531199351</v>
      </c>
      <c r="AJ31" s="27">
        <v>6123.8992133083711</v>
      </c>
    </row>
    <row r="32" spans="1:36" ht="17.25" customHeight="1" x14ac:dyDescent="0.3">
      <c r="A32" s="19" t="s">
        <v>79</v>
      </c>
      <c r="B32" s="26">
        <v>3.5833333333333299</v>
      </c>
      <c r="C32" s="26">
        <v>8.3669737125619505</v>
      </c>
      <c r="D32" s="26">
        <v>22.5264303751804</v>
      </c>
      <c r="E32" s="27">
        <v>6.7039898110020104</v>
      </c>
      <c r="F32" s="27">
        <v>10.3</v>
      </c>
      <c r="G32" s="27">
        <v>43.75</v>
      </c>
      <c r="H32" s="27">
        <v>3.2333333333333298</v>
      </c>
      <c r="I32" s="27">
        <v>39.278607503607503</v>
      </c>
      <c r="J32" s="27">
        <v>25.009523809523799</v>
      </c>
      <c r="K32" s="27">
        <v>13</v>
      </c>
      <c r="L32" s="27">
        <v>1</v>
      </c>
      <c r="M32" s="27">
        <v>0</v>
      </c>
      <c r="N32" s="27">
        <v>4.7026315789473703</v>
      </c>
      <c r="O32" s="27">
        <v>15.1444444444444</v>
      </c>
      <c r="P32" s="27">
        <v>2.25</v>
      </c>
      <c r="Q32" s="27">
        <v>0.33333333333333298</v>
      </c>
      <c r="R32" s="27">
        <v>37.935389610389599</v>
      </c>
      <c r="S32" s="27">
        <v>10.8333333333333</v>
      </c>
      <c r="T32" s="27">
        <v>16</v>
      </c>
      <c r="U32" s="27">
        <v>17.7107142857143</v>
      </c>
      <c r="V32" s="27">
        <v>0</v>
      </c>
      <c r="W32" s="27">
        <v>7.9999999999999902</v>
      </c>
      <c r="X32" s="27">
        <v>0.5</v>
      </c>
      <c r="Y32" s="27">
        <v>0</v>
      </c>
      <c r="Z32" s="27">
        <v>38.523581048581001</v>
      </c>
      <c r="AA32" s="27">
        <v>49.788243129419698</v>
      </c>
      <c r="AB32" s="27">
        <v>15.7804454317612</v>
      </c>
      <c r="AC32" s="27">
        <v>24.387770562770601</v>
      </c>
      <c r="AD32" s="27">
        <v>0</v>
      </c>
      <c r="AE32" s="27">
        <v>3.9400793650793702</v>
      </c>
      <c r="AF32" s="27">
        <v>65.061111111111103</v>
      </c>
      <c r="AG32" s="27">
        <v>20.1111111111111</v>
      </c>
      <c r="AH32" s="27">
        <v>3.2833333333333301</v>
      </c>
      <c r="AI32" s="27">
        <v>23.896071847368699</v>
      </c>
      <c r="AJ32" s="27">
        <v>534.93378540524066</v>
      </c>
    </row>
    <row r="33" spans="1:36" ht="17.25" customHeight="1" x14ac:dyDescent="0.3">
      <c r="A33" s="20" t="s">
        <v>84</v>
      </c>
      <c r="B33" s="28">
        <v>568.22519188223202</v>
      </c>
      <c r="C33" s="28">
        <v>2924.4230689912952</v>
      </c>
      <c r="D33" s="28">
        <v>4443.8839795762869</v>
      </c>
      <c r="E33" s="29">
        <v>895.88123470917549</v>
      </c>
      <c r="F33" s="29">
        <v>3787.2575937919373</v>
      </c>
      <c r="G33" s="29">
        <v>2446.1726808393378</v>
      </c>
      <c r="H33" s="29">
        <v>511.43790098790072</v>
      </c>
      <c r="I33" s="29">
        <v>2701.3998934575761</v>
      </c>
      <c r="J33" s="29">
        <v>2152.831652774802</v>
      </c>
      <c r="K33" s="29">
        <v>415.9575757575758</v>
      </c>
      <c r="L33" s="29">
        <v>733.2697802197813</v>
      </c>
      <c r="M33" s="29">
        <v>347.00119047619017</v>
      </c>
      <c r="N33" s="29">
        <v>315.77097298551865</v>
      </c>
      <c r="O33" s="29">
        <v>568.5876734376734</v>
      </c>
      <c r="P33" s="29">
        <v>176.91587301587296</v>
      </c>
      <c r="Q33" s="29">
        <v>647.64582000776625</v>
      </c>
      <c r="R33" s="29">
        <v>1691.8164853553369</v>
      </c>
      <c r="S33" s="29">
        <v>271.15328974568109</v>
      </c>
      <c r="T33" s="29">
        <v>581.57857142857142</v>
      </c>
      <c r="U33" s="29">
        <v>916.12769142740092</v>
      </c>
      <c r="V33" s="29">
        <v>70.966666666666697</v>
      </c>
      <c r="W33" s="29">
        <v>2864.1640981524429</v>
      </c>
      <c r="X33" s="29">
        <v>601.35357142857174</v>
      </c>
      <c r="Y33" s="29">
        <v>60.44999999999996</v>
      </c>
      <c r="Z33" s="29">
        <v>1694.9491422071383</v>
      </c>
      <c r="AA33" s="29">
        <v>4671.9860125110263</v>
      </c>
      <c r="AB33" s="29">
        <v>2427.9931099296132</v>
      </c>
      <c r="AC33" s="29">
        <v>1714.6618717676704</v>
      </c>
      <c r="AD33" s="29">
        <v>199.98191525823103</v>
      </c>
      <c r="AE33" s="29">
        <v>2432.9436016290229</v>
      </c>
      <c r="AF33" s="29">
        <v>1035.4242848072638</v>
      </c>
      <c r="AG33" s="29">
        <v>956.41059218559201</v>
      </c>
      <c r="AH33" s="29">
        <v>272.13452380952378</v>
      </c>
      <c r="AI33" s="29">
        <v>788.56523896135479</v>
      </c>
      <c r="AJ33" s="29">
        <v>46889.322750182037</v>
      </c>
    </row>
    <row r="34" spans="1:36" ht="17.25" customHeight="1" x14ac:dyDescent="0.3">
      <c r="A34" s="8"/>
      <c r="B34" s="8"/>
      <c r="C34" s="8"/>
      <c r="D34" s="8"/>
    </row>
    <row r="36" spans="1:36" x14ac:dyDescent="0.3">
      <c r="A36" s="9" t="s">
        <v>35</v>
      </c>
    </row>
    <row r="37" spans="1:36" x14ac:dyDescent="0.3">
      <c r="A37" s="9" t="s">
        <v>38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8"/>
  <sheetViews>
    <sheetView topLeftCell="N1" zoomScale="90" zoomScaleNormal="90" workbookViewId="0">
      <selection activeCell="A36" sqref="A36"/>
    </sheetView>
  </sheetViews>
  <sheetFormatPr defaultRowHeight="14" x14ac:dyDescent="0.3"/>
  <cols>
    <col min="1" max="1" width="35.58203125" bestFit="1" customWidth="1"/>
    <col min="2" max="2" width="10.25" customWidth="1"/>
    <col min="3" max="3" width="11.33203125" bestFit="1" customWidth="1"/>
    <col min="4" max="4" width="13.5" customWidth="1"/>
    <col min="5" max="6" width="10.58203125" customWidth="1"/>
    <col min="7" max="7" width="11.58203125" customWidth="1"/>
    <col min="8" max="8" width="10.33203125" customWidth="1"/>
    <col min="9" max="9" width="10.08203125" customWidth="1"/>
    <col min="10" max="10" width="10.33203125" customWidth="1"/>
    <col min="11" max="11" width="10.25" customWidth="1"/>
    <col min="12" max="12" width="10.58203125" customWidth="1"/>
    <col min="13" max="13" width="12.58203125" customWidth="1"/>
    <col min="14" max="14" width="12.83203125" customWidth="1"/>
    <col min="15" max="15" width="12" customWidth="1"/>
    <col min="16" max="17" width="10.58203125" customWidth="1"/>
    <col min="18" max="18" width="9.25" customWidth="1"/>
    <col min="19" max="19" width="10" customWidth="1"/>
    <col min="20" max="20" width="10.25" customWidth="1"/>
    <col min="21" max="21" width="10.33203125" customWidth="1"/>
    <col min="22" max="23" width="10.25" customWidth="1"/>
    <col min="24" max="24" width="12.25" customWidth="1"/>
    <col min="25" max="25" width="10.33203125" customWidth="1"/>
    <col min="26" max="26" width="10.5" customWidth="1"/>
    <col min="27" max="27" width="10" customWidth="1"/>
    <col min="28" max="28" width="13" customWidth="1"/>
    <col min="29" max="29" width="10.25" customWidth="1"/>
    <col min="30" max="30" width="13.75" customWidth="1"/>
    <col min="31" max="31" width="10.08203125" customWidth="1"/>
    <col min="32" max="32" width="11.5" customWidth="1"/>
    <col min="33" max="33" width="10" customWidth="1"/>
    <col min="34" max="34" width="10.08203125" customWidth="1"/>
    <col min="35" max="35" width="10" customWidth="1"/>
    <col min="36" max="36" width="12.33203125" bestFit="1" customWidth="1"/>
  </cols>
  <sheetData>
    <row r="1" spans="1:36" ht="16.5" customHeight="1" x14ac:dyDescent="0.3">
      <c r="A1" s="33" t="s">
        <v>85</v>
      </c>
      <c r="B1" s="33"/>
      <c r="C1" s="33"/>
      <c r="D1" s="33"/>
    </row>
    <row r="2" spans="1:36" ht="16.5" customHeight="1" x14ac:dyDescent="0.3">
      <c r="A2" s="8"/>
      <c r="B2" s="8"/>
      <c r="C2" s="8"/>
      <c r="D2" s="8"/>
    </row>
    <row r="3" spans="1:36" ht="16.5" customHeight="1" x14ac:dyDescent="0.3">
      <c r="A3" s="31" t="s">
        <v>44</v>
      </c>
      <c r="B3" s="21" t="s">
        <v>0</v>
      </c>
      <c r="C3" s="21" t="s">
        <v>1</v>
      </c>
      <c r="D3" s="21" t="s">
        <v>2</v>
      </c>
      <c r="E3" s="30" t="s">
        <v>3</v>
      </c>
      <c r="F3" s="30" t="s">
        <v>4</v>
      </c>
      <c r="G3" s="30" t="s">
        <v>5</v>
      </c>
      <c r="H3" s="30" t="s">
        <v>6</v>
      </c>
      <c r="I3" s="30" t="s">
        <v>7</v>
      </c>
      <c r="J3" s="30" t="s">
        <v>8</v>
      </c>
      <c r="K3" s="30" t="s">
        <v>9</v>
      </c>
      <c r="L3" s="30" t="s">
        <v>10</v>
      </c>
      <c r="M3" s="30" t="s">
        <v>11</v>
      </c>
      <c r="N3" s="30" t="s">
        <v>12</v>
      </c>
      <c r="O3" s="30" t="s">
        <v>13</v>
      </c>
      <c r="P3" s="30" t="s">
        <v>14</v>
      </c>
      <c r="Q3" s="30" t="s">
        <v>15</v>
      </c>
      <c r="R3" s="30" t="s">
        <v>16</v>
      </c>
      <c r="S3" s="30" t="s">
        <v>17</v>
      </c>
      <c r="T3" s="30" t="s">
        <v>18</v>
      </c>
      <c r="U3" s="30" t="s">
        <v>19</v>
      </c>
      <c r="V3" s="30" t="s">
        <v>20</v>
      </c>
      <c r="W3" s="30" t="s">
        <v>21</v>
      </c>
      <c r="X3" s="30" t="s">
        <v>22</v>
      </c>
      <c r="Y3" s="30" t="s">
        <v>23</v>
      </c>
      <c r="Z3" s="30" t="s">
        <v>80</v>
      </c>
      <c r="AA3" s="30" t="s">
        <v>81</v>
      </c>
      <c r="AB3" s="30" t="s">
        <v>24</v>
      </c>
      <c r="AC3" s="30" t="s">
        <v>25</v>
      </c>
      <c r="AD3" s="30" t="s">
        <v>26</v>
      </c>
      <c r="AE3" s="30" t="s">
        <v>27</v>
      </c>
      <c r="AF3" s="30" t="s">
        <v>28</v>
      </c>
      <c r="AG3" s="30" t="s">
        <v>29</v>
      </c>
      <c r="AH3" s="30" t="s">
        <v>30</v>
      </c>
      <c r="AI3" s="30" t="s">
        <v>31</v>
      </c>
      <c r="AJ3" s="30" t="s">
        <v>82</v>
      </c>
    </row>
    <row r="4" spans="1:36" ht="16.5" customHeight="1" x14ac:dyDescent="0.3">
      <c r="A4" s="19" t="s">
        <v>51</v>
      </c>
      <c r="B4" s="22">
        <v>0</v>
      </c>
      <c r="C4" s="22">
        <v>0.37656772672050298</v>
      </c>
      <c r="D4" s="22">
        <v>0.95089922116206105</v>
      </c>
      <c r="E4" s="23">
        <v>0</v>
      </c>
      <c r="F4" s="23">
        <v>0</v>
      </c>
      <c r="G4" s="23">
        <v>66.081226323305003</v>
      </c>
      <c r="H4" s="23">
        <v>9.2627403762717702</v>
      </c>
      <c r="I4" s="23">
        <v>0</v>
      </c>
      <c r="J4" s="23">
        <v>9.6755593075188706</v>
      </c>
      <c r="K4" s="23">
        <v>2.09484422971066</v>
      </c>
      <c r="L4" s="23">
        <v>1.38146880182651</v>
      </c>
      <c r="M4" s="23">
        <v>0</v>
      </c>
      <c r="N4" s="23">
        <v>0</v>
      </c>
      <c r="O4" s="23">
        <v>6.0618962177463702</v>
      </c>
      <c r="P4" s="23">
        <v>0</v>
      </c>
      <c r="Q4" s="23">
        <v>0</v>
      </c>
      <c r="R4" s="23">
        <v>10.505433752077799</v>
      </c>
      <c r="S4" s="23">
        <v>0</v>
      </c>
      <c r="T4" s="23">
        <v>1</v>
      </c>
      <c r="U4" s="23">
        <v>1.6745433634970801</v>
      </c>
      <c r="V4" s="23">
        <v>0</v>
      </c>
      <c r="W4" s="23">
        <v>7.4005950281122601</v>
      </c>
      <c r="X4" s="23">
        <v>9.1170657693035597</v>
      </c>
      <c r="Y4" s="23">
        <v>0</v>
      </c>
      <c r="Z4" s="23">
        <v>0.32607996317912702</v>
      </c>
      <c r="AA4" s="23">
        <v>1.80995569690188</v>
      </c>
      <c r="AB4" s="23">
        <v>1.6748566234148301</v>
      </c>
      <c r="AC4" s="23">
        <v>0</v>
      </c>
      <c r="AD4" s="23">
        <v>0</v>
      </c>
      <c r="AE4" s="23">
        <v>11.074687226354801</v>
      </c>
      <c r="AF4" s="23">
        <v>0.98597721315409104</v>
      </c>
      <c r="AG4" s="23">
        <v>0</v>
      </c>
      <c r="AH4" s="23">
        <v>0</v>
      </c>
      <c r="AI4" s="23">
        <v>0</v>
      </c>
      <c r="AJ4" s="23">
        <v>140.45439684025717</v>
      </c>
    </row>
    <row r="5" spans="1:36" ht="16.5" customHeight="1" x14ac:dyDescent="0.3">
      <c r="A5" s="19" t="s">
        <v>52</v>
      </c>
      <c r="B5" s="22">
        <v>23.134424962801599</v>
      </c>
      <c r="C5" s="22">
        <v>33.215963203066003</v>
      </c>
      <c r="D5" s="22">
        <v>175.98982248738599</v>
      </c>
      <c r="E5" s="23">
        <v>3.0864981059586598</v>
      </c>
      <c r="F5" s="23">
        <v>630.117565075985</v>
      </c>
      <c r="G5" s="23">
        <v>260.73259727139401</v>
      </c>
      <c r="H5" s="23">
        <v>4.6460375876414002</v>
      </c>
      <c r="I5" s="23">
        <v>195.534398816069</v>
      </c>
      <c r="J5" s="23">
        <v>255.95024591160299</v>
      </c>
      <c r="K5" s="23">
        <v>1.1472722811135401</v>
      </c>
      <c r="L5" s="23">
        <v>117.156805676663</v>
      </c>
      <c r="M5" s="23">
        <v>54.375397189452698</v>
      </c>
      <c r="N5" s="23">
        <v>1.4542880836640999</v>
      </c>
      <c r="O5" s="23">
        <v>12.8234227191346</v>
      </c>
      <c r="P5" s="23">
        <v>30.120302593236399</v>
      </c>
      <c r="Q5" s="23">
        <v>10.3794207009439</v>
      </c>
      <c r="R5" s="23">
        <v>8.3396468293997397E-2</v>
      </c>
      <c r="S5" s="23">
        <v>0</v>
      </c>
      <c r="T5" s="23">
        <v>2.5</v>
      </c>
      <c r="U5" s="23">
        <v>17.3717333904392</v>
      </c>
      <c r="V5" s="23">
        <v>2.0724104711446998</v>
      </c>
      <c r="W5" s="23">
        <v>609.36393020953597</v>
      </c>
      <c r="X5" s="23">
        <v>40.787423909737299</v>
      </c>
      <c r="Y5" s="23">
        <v>3.3325834941325301</v>
      </c>
      <c r="Z5" s="23">
        <v>28.3404500000774</v>
      </c>
      <c r="AA5" s="23">
        <v>21.513915372159499</v>
      </c>
      <c r="AB5" s="23">
        <v>12.9982515344874</v>
      </c>
      <c r="AC5" s="23">
        <v>6.2539980087730198</v>
      </c>
      <c r="AD5" s="23">
        <v>6.5600372117254997</v>
      </c>
      <c r="AE5" s="23">
        <v>346.98230502935502</v>
      </c>
      <c r="AF5" s="23">
        <v>0.66428327362361494</v>
      </c>
      <c r="AG5" s="23">
        <v>1.49444724783496</v>
      </c>
      <c r="AH5" s="23">
        <v>12.934827291807199</v>
      </c>
      <c r="AI5" s="23">
        <v>2.86680549437905</v>
      </c>
      <c r="AJ5" s="23">
        <v>2926.7544451306208</v>
      </c>
    </row>
    <row r="6" spans="1:36" ht="16.5" customHeight="1" x14ac:dyDescent="0.3">
      <c r="A6" s="19" t="s">
        <v>53</v>
      </c>
      <c r="B6" s="22">
        <v>0</v>
      </c>
      <c r="C6" s="22">
        <v>0</v>
      </c>
      <c r="D6" s="22">
        <v>2.6057082928064301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0.14214911094413099</v>
      </c>
      <c r="K6" s="23">
        <v>0.700359250432256</v>
      </c>
      <c r="L6" s="23">
        <v>0</v>
      </c>
      <c r="M6" s="23">
        <v>0</v>
      </c>
      <c r="N6" s="23">
        <v>0</v>
      </c>
      <c r="O6" s="23">
        <v>0.44986019225174401</v>
      </c>
      <c r="P6" s="23">
        <v>0</v>
      </c>
      <c r="Q6" s="23">
        <v>0</v>
      </c>
      <c r="R6" s="23">
        <v>4.6423876626822196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23.997670005910901</v>
      </c>
      <c r="AA6" s="23">
        <v>13.5853866446915</v>
      </c>
      <c r="AB6" s="23">
        <v>0</v>
      </c>
      <c r="AC6" s="23">
        <v>0</v>
      </c>
      <c r="AD6" s="23">
        <v>0</v>
      </c>
      <c r="AE6" s="23">
        <v>0</v>
      </c>
      <c r="AF6" s="23">
        <v>38.933279566165503</v>
      </c>
      <c r="AG6" s="23">
        <v>0.74220325540995002</v>
      </c>
      <c r="AH6" s="23">
        <v>0</v>
      </c>
      <c r="AI6" s="23">
        <v>0</v>
      </c>
      <c r="AJ6" s="23">
        <v>85.799003981294618</v>
      </c>
    </row>
    <row r="7" spans="1:36" ht="16.5" customHeight="1" x14ac:dyDescent="0.3">
      <c r="A7" s="19" t="s">
        <v>54</v>
      </c>
      <c r="B7" s="22">
        <v>6.8885597223729</v>
      </c>
      <c r="C7" s="22">
        <v>351.44072386804402</v>
      </c>
      <c r="D7" s="22">
        <v>618.95163988890499</v>
      </c>
      <c r="E7" s="23">
        <v>97.390392146353804</v>
      </c>
      <c r="F7" s="23">
        <v>124.870045732297</v>
      </c>
      <c r="G7" s="23">
        <v>89.481397814062603</v>
      </c>
      <c r="H7" s="23">
        <v>275.17560798982902</v>
      </c>
      <c r="I7" s="23">
        <v>245.56652427162399</v>
      </c>
      <c r="J7" s="23">
        <v>204.00410867575201</v>
      </c>
      <c r="K7" s="23">
        <v>45.937240529154799</v>
      </c>
      <c r="L7" s="23">
        <v>3.8134197588026502</v>
      </c>
      <c r="M7" s="23">
        <v>27.539058472246499</v>
      </c>
      <c r="N7" s="23">
        <v>36.237691342304501</v>
      </c>
      <c r="O7" s="23">
        <v>75.904916442405707</v>
      </c>
      <c r="P7" s="23">
        <v>24.7356345348798</v>
      </c>
      <c r="Q7" s="23">
        <v>31.903730685554098</v>
      </c>
      <c r="R7" s="23">
        <v>144.65596972806401</v>
      </c>
      <c r="S7" s="23">
        <v>24.946401374164299</v>
      </c>
      <c r="T7" s="23">
        <v>66.142857142857196</v>
      </c>
      <c r="U7" s="23">
        <v>115.20870086420101</v>
      </c>
      <c r="V7" s="23">
        <v>2.6767331580609799</v>
      </c>
      <c r="W7" s="23">
        <v>37.104088828249402</v>
      </c>
      <c r="X7" s="23">
        <v>38.1937172862607</v>
      </c>
      <c r="Y7" s="23">
        <v>0</v>
      </c>
      <c r="Z7" s="23">
        <v>241.84343641451201</v>
      </c>
      <c r="AA7" s="23">
        <v>800.63282103435699</v>
      </c>
      <c r="AB7" s="23">
        <v>500.10487403818598</v>
      </c>
      <c r="AC7" s="23">
        <v>166.72199012835699</v>
      </c>
      <c r="AD7" s="23">
        <v>8.9989919977751907</v>
      </c>
      <c r="AE7" s="23">
        <v>72.049225610303495</v>
      </c>
      <c r="AF7" s="23">
        <v>105.372829232234</v>
      </c>
      <c r="AG7" s="23">
        <v>157.34132024325601</v>
      </c>
      <c r="AH7" s="23">
        <v>16.5001199037921</v>
      </c>
      <c r="AI7" s="23">
        <v>175.907080537843</v>
      </c>
      <c r="AJ7" s="23">
        <v>4894.7353390534308</v>
      </c>
    </row>
    <row r="8" spans="1:36" ht="16.5" customHeight="1" x14ac:dyDescent="0.3">
      <c r="A8" s="19" t="s">
        <v>55</v>
      </c>
      <c r="B8" s="22">
        <v>0.25785504690337302</v>
      </c>
      <c r="C8" s="22">
        <v>4.5559098426684201</v>
      </c>
      <c r="D8" s="22">
        <v>3.2927973201209801</v>
      </c>
      <c r="E8" s="23">
        <v>0.38046115529846503</v>
      </c>
      <c r="F8" s="23">
        <v>9.0976503802933595E-2</v>
      </c>
      <c r="G8" s="23">
        <v>10.6389933159595</v>
      </c>
      <c r="H8" s="23">
        <v>3.1731893831123501</v>
      </c>
      <c r="I8" s="23">
        <v>1.48559653408101</v>
      </c>
      <c r="J8" s="23">
        <v>5.6927548076944801</v>
      </c>
      <c r="K8" s="23">
        <v>4.9302361044014402</v>
      </c>
      <c r="L8" s="23">
        <v>5.04165783255071</v>
      </c>
      <c r="M8" s="23">
        <v>0</v>
      </c>
      <c r="N8" s="23">
        <v>0</v>
      </c>
      <c r="O8" s="23">
        <v>3.2868243129191601</v>
      </c>
      <c r="P8" s="23">
        <v>0</v>
      </c>
      <c r="Q8" s="23">
        <v>0</v>
      </c>
      <c r="R8" s="23">
        <v>8.8018674726653003</v>
      </c>
      <c r="S8" s="23">
        <v>0</v>
      </c>
      <c r="T8" s="23">
        <v>0.5</v>
      </c>
      <c r="U8" s="23">
        <v>0.62324995317514298</v>
      </c>
      <c r="V8" s="23">
        <v>0.17082401782725501</v>
      </c>
      <c r="W8" s="23">
        <v>3.7265086544226</v>
      </c>
      <c r="X8" s="23">
        <v>0</v>
      </c>
      <c r="Y8" s="23">
        <v>0</v>
      </c>
      <c r="Z8" s="23">
        <v>1.39864934718902</v>
      </c>
      <c r="AA8" s="23">
        <v>18.855915006282501</v>
      </c>
      <c r="AB8" s="23">
        <v>0.69963908267844799</v>
      </c>
      <c r="AC8" s="23">
        <v>0.30800178383672799</v>
      </c>
      <c r="AD8" s="23">
        <v>0</v>
      </c>
      <c r="AE8" s="23">
        <v>2.2178648709878499</v>
      </c>
      <c r="AF8" s="23">
        <v>0</v>
      </c>
      <c r="AG8" s="23">
        <v>0</v>
      </c>
      <c r="AH8" s="23">
        <v>0</v>
      </c>
      <c r="AI8" s="23">
        <v>2.31727852495955</v>
      </c>
      <c r="AJ8" s="23">
        <v>81.947050873537222</v>
      </c>
    </row>
    <row r="9" spans="1:36" ht="16.5" customHeight="1" x14ac:dyDescent="0.3">
      <c r="A9" s="19" t="s">
        <v>56</v>
      </c>
      <c r="B9" s="22">
        <v>0.77392346125296696</v>
      </c>
      <c r="C9" s="22">
        <v>0.54344651575825698</v>
      </c>
      <c r="D9" s="22">
        <v>0.335556403502691</v>
      </c>
      <c r="E9" s="23">
        <v>0</v>
      </c>
      <c r="F9" s="23">
        <v>43.699515852522403</v>
      </c>
      <c r="G9" s="23">
        <v>10.0940143044488</v>
      </c>
      <c r="H9" s="23">
        <v>0</v>
      </c>
      <c r="I9" s="23">
        <v>13.268291002615999</v>
      </c>
      <c r="J9" s="23">
        <v>12.0020425083225</v>
      </c>
      <c r="K9" s="23">
        <v>2.7767290222740901</v>
      </c>
      <c r="L9" s="23">
        <v>0</v>
      </c>
      <c r="M9" s="23">
        <v>0</v>
      </c>
      <c r="N9" s="23">
        <v>0.439354622537243</v>
      </c>
      <c r="O9" s="23">
        <v>0</v>
      </c>
      <c r="P9" s="23">
        <v>0.40498082640784799</v>
      </c>
      <c r="Q9" s="23">
        <v>0</v>
      </c>
      <c r="R9" s="23">
        <v>20.732784083098402</v>
      </c>
      <c r="S9" s="23">
        <v>0</v>
      </c>
      <c r="T9" s="23">
        <v>0</v>
      </c>
      <c r="U9" s="23">
        <v>0</v>
      </c>
      <c r="V9" s="23">
        <v>11.351620642014099</v>
      </c>
      <c r="W9" s="23">
        <v>7.5831769800227198</v>
      </c>
      <c r="X9" s="23">
        <v>0.18082881941458401</v>
      </c>
      <c r="Y9" s="23">
        <v>10.8611643351197</v>
      </c>
      <c r="Z9" s="23">
        <v>0.79429898655117503</v>
      </c>
      <c r="AA9" s="23">
        <v>10.5260756325189</v>
      </c>
      <c r="AB9" s="23">
        <v>0.12280454044452099</v>
      </c>
      <c r="AC9" s="23">
        <v>0.33763721564069998</v>
      </c>
      <c r="AD9" s="23">
        <v>0</v>
      </c>
      <c r="AE9" s="23">
        <v>1.7745317995541099</v>
      </c>
      <c r="AF9" s="23">
        <v>0</v>
      </c>
      <c r="AG9" s="23">
        <v>5.3815758851590196</v>
      </c>
      <c r="AH9" s="23">
        <v>1.92822680898842</v>
      </c>
      <c r="AI9" s="23">
        <v>9.9515165867801407</v>
      </c>
      <c r="AJ9" s="23">
        <v>165.86409683494932</v>
      </c>
    </row>
    <row r="10" spans="1:36" ht="16.5" customHeight="1" x14ac:dyDescent="0.3">
      <c r="A10" s="19" t="s">
        <v>57</v>
      </c>
      <c r="B10" s="22">
        <v>0</v>
      </c>
      <c r="C10" s="22">
        <v>2.3814349107627799</v>
      </c>
      <c r="D10" s="22">
        <v>0.91092076556119195</v>
      </c>
      <c r="E10" s="23">
        <v>0</v>
      </c>
      <c r="F10" s="23">
        <v>0.20588243473373699</v>
      </c>
      <c r="G10" s="23">
        <v>3.1590569337767498</v>
      </c>
      <c r="H10" s="23">
        <v>0.30674092765849598</v>
      </c>
      <c r="I10" s="23">
        <v>2.2996895792484899</v>
      </c>
      <c r="J10" s="23">
        <v>26.703303760984099</v>
      </c>
      <c r="K10" s="23">
        <v>10.431221858609501</v>
      </c>
      <c r="L10" s="23">
        <v>1.0201424113484101</v>
      </c>
      <c r="M10" s="23">
        <v>0</v>
      </c>
      <c r="N10" s="23">
        <v>2.9625432505192402</v>
      </c>
      <c r="O10" s="23">
        <v>13.9649932069836</v>
      </c>
      <c r="P10" s="23">
        <v>3.4867879941301299</v>
      </c>
      <c r="Q10" s="23">
        <v>3.1217714059610802</v>
      </c>
      <c r="R10" s="23">
        <v>16.113798511968898</v>
      </c>
      <c r="S10" s="23">
        <v>1.8045642694285999</v>
      </c>
      <c r="T10" s="23">
        <v>0</v>
      </c>
      <c r="U10" s="23">
        <v>0</v>
      </c>
      <c r="V10" s="23">
        <v>0</v>
      </c>
      <c r="W10" s="23">
        <v>7.1311542288358698</v>
      </c>
      <c r="X10" s="23">
        <v>3.3622071337427801</v>
      </c>
      <c r="Y10" s="23">
        <v>0</v>
      </c>
      <c r="Z10" s="23">
        <v>18.3949684246627</v>
      </c>
      <c r="AA10" s="23">
        <v>4.2956347781465896</v>
      </c>
      <c r="AB10" s="23">
        <v>2.3304911713264098</v>
      </c>
      <c r="AC10" s="23">
        <v>5.0064788800998003E-2</v>
      </c>
      <c r="AD10" s="23">
        <v>0</v>
      </c>
      <c r="AE10" s="23">
        <v>1.77240710911664</v>
      </c>
      <c r="AF10" s="23">
        <v>9.0650955169138303</v>
      </c>
      <c r="AG10" s="23">
        <v>0</v>
      </c>
      <c r="AH10" s="23">
        <v>0</v>
      </c>
      <c r="AI10" s="23">
        <v>5.4246005312833399</v>
      </c>
      <c r="AJ10" s="23">
        <v>140.69947590450417</v>
      </c>
    </row>
    <row r="11" spans="1:36" ht="16.5" customHeight="1" x14ac:dyDescent="0.3">
      <c r="A11" s="19" t="s">
        <v>58</v>
      </c>
      <c r="B11" s="22">
        <v>0</v>
      </c>
      <c r="C11" s="22">
        <v>3.4328504984187602</v>
      </c>
      <c r="D11" s="22">
        <v>1.33519668107946</v>
      </c>
      <c r="E11" s="23">
        <v>0.84099937329462204</v>
      </c>
      <c r="F11" s="23">
        <v>0</v>
      </c>
      <c r="G11" s="23">
        <v>22.488616433479599</v>
      </c>
      <c r="H11" s="23">
        <v>0.296377042971323</v>
      </c>
      <c r="I11" s="23">
        <v>3.63804817371037</v>
      </c>
      <c r="J11" s="23">
        <v>12.5113123489208</v>
      </c>
      <c r="K11" s="23">
        <v>9.7849970000465092</v>
      </c>
      <c r="L11" s="23">
        <v>1.8342896977572301</v>
      </c>
      <c r="M11" s="23">
        <v>0.25637432293051399</v>
      </c>
      <c r="N11" s="23">
        <v>0</v>
      </c>
      <c r="O11" s="23">
        <v>0.75148618047927995</v>
      </c>
      <c r="P11" s="23">
        <v>0</v>
      </c>
      <c r="Q11" s="23">
        <v>0</v>
      </c>
      <c r="R11" s="23">
        <v>12.138511769600401</v>
      </c>
      <c r="S11" s="23">
        <v>0</v>
      </c>
      <c r="T11" s="23">
        <v>1.2</v>
      </c>
      <c r="U11" s="23">
        <v>0.36304803589343998</v>
      </c>
      <c r="V11" s="23">
        <v>0</v>
      </c>
      <c r="W11" s="23">
        <v>2.2672140097320002</v>
      </c>
      <c r="X11" s="23">
        <v>0.68103074486069004</v>
      </c>
      <c r="Y11" s="23">
        <v>0</v>
      </c>
      <c r="Z11" s="23">
        <v>14.2838107611809</v>
      </c>
      <c r="AA11" s="23">
        <v>3.4400352298938501</v>
      </c>
      <c r="AB11" s="23">
        <v>0.95563509667742197</v>
      </c>
      <c r="AC11" s="23">
        <v>0</v>
      </c>
      <c r="AD11" s="23">
        <v>0</v>
      </c>
      <c r="AE11" s="23">
        <v>0.23526500836064701</v>
      </c>
      <c r="AF11" s="23">
        <v>9.0043742871012604</v>
      </c>
      <c r="AG11" s="23">
        <v>0.49432737693227402</v>
      </c>
      <c r="AH11" s="23">
        <v>0.36837697811353298</v>
      </c>
      <c r="AI11" s="23">
        <v>0</v>
      </c>
      <c r="AJ11" s="23">
        <v>101.40217705143488</v>
      </c>
    </row>
    <row r="12" spans="1:36" ht="16.5" customHeight="1" x14ac:dyDescent="0.3">
      <c r="A12" s="19" t="s">
        <v>59</v>
      </c>
      <c r="B12" s="22">
        <v>0</v>
      </c>
      <c r="C12" s="22">
        <v>0</v>
      </c>
      <c r="D12" s="22">
        <v>0.72845757419766599</v>
      </c>
      <c r="E12" s="23">
        <v>2.1448890938104901</v>
      </c>
      <c r="F12" s="23">
        <v>0.68542432208341597</v>
      </c>
      <c r="G12" s="23">
        <v>8.9104793407740406</v>
      </c>
      <c r="H12" s="23">
        <v>12.4774085798432</v>
      </c>
      <c r="I12" s="23">
        <v>0.133935061993041</v>
      </c>
      <c r="J12" s="23">
        <v>74.713689478909799</v>
      </c>
      <c r="K12" s="23">
        <v>2.3681108629668199</v>
      </c>
      <c r="L12" s="23">
        <v>7.12930825401323</v>
      </c>
      <c r="M12" s="23">
        <v>4.8042740546115796</v>
      </c>
      <c r="N12" s="23">
        <v>2.4603858862085599</v>
      </c>
      <c r="O12" s="23">
        <v>8.3968302019168792</v>
      </c>
      <c r="P12" s="23">
        <v>1.95467002559305</v>
      </c>
      <c r="Q12" s="23">
        <v>0</v>
      </c>
      <c r="R12" s="23">
        <v>27.922339005759099</v>
      </c>
      <c r="S12" s="23">
        <v>10.1325017603231</v>
      </c>
      <c r="T12" s="23">
        <v>4.1666666666666696</v>
      </c>
      <c r="U12" s="23">
        <v>0</v>
      </c>
      <c r="V12" s="23">
        <v>0</v>
      </c>
      <c r="W12" s="23">
        <v>8.3551612515498199</v>
      </c>
      <c r="X12" s="23">
        <v>0</v>
      </c>
      <c r="Y12" s="23">
        <v>0</v>
      </c>
      <c r="Z12" s="23">
        <v>26.511835473282598</v>
      </c>
      <c r="AA12" s="23">
        <v>19.945412654045601</v>
      </c>
      <c r="AB12" s="23">
        <v>8.1345573011906396</v>
      </c>
      <c r="AC12" s="23">
        <v>0.84470334965453198</v>
      </c>
      <c r="AD12" s="23">
        <v>0</v>
      </c>
      <c r="AE12" s="23">
        <v>0.31157100249282199</v>
      </c>
      <c r="AF12" s="23">
        <v>1.60010954429323</v>
      </c>
      <c r="AG12" s="23">
        <v>1.7222922687229301</v>
      </c>
      <c r="AH12" s="23">
        <v>4.9678024276255304</v>
      </c>
      <c r="AI12" s="23">
        <v>1.2285237420566599</v>
      </c>
      <c r="AJ12" s="23">
        <v>238.58467251791831</v>
      </c>
    </row>
    <row r="13" spans="1:36" ht="16.5" customHeight="1" x14ac:dyDescent="0.3">
      <c r="A13" s="19" t="s">
        <v>60</v>
      </c>
      <c r="B13" s="22">
        <v>5.5859239814176904</v>
      </c>
      <c r="C13" s="22">
        <v>3.3418801278680998</v>
      </c>
      <c r="D13" s="22">
        <v>8.0590988447276803</v>
      </c>
      <c r="E13" s="23">
        <v>6.0522778167885198E-2</v>
      </c>
      <c r="F13" s="23">
        <v>1.5128748830145</v>
      </c>
      <c r="G13" s="23">
        <v>32.964627141432601</v>
      </c>
      <c r="H13" s="23">
        <v>0</v>
      </c>
      <c r="I13" s="23">
        <v>0</v>
      </c>
      <c r="J13" s="23">
        <v>1.0548086793854501</v>
      </c>
      <c r="K13" s="23">
        <v>0</v>
      </c>
      <c r="L13" s="23">
        <v>0.53081513969842298</v>
      </c>
      <c r="M13" s="23">
        <v>0</v>
      </c>
      <c r="N13" s="23">
        <v>0.40803744979642598</v>
      </c>
      <c r="O13" s="23">
        <v>9.4803836886850304E-2</v>
      </c>
      <c r="P13" s="23">
        <v>0</v>
      </c>
      <c r="Q13" s="23">
        <v>0</v>
      </c>
      <c r="R13" s="23">
        <v>25.272225866194798</v>
      </c>
      <c r="S13" s="23">
        <v>0</v>
      </c>
      <c r="T13" s="23">
        <v>0</v>
      </c>
      <c r="U13" s="23">
        <v>1.81255855869188</v>
      </c>
      <c r="V13" s="23">
        <v>0.57141342327394695</v>
      </c>
      <c r="W13" s="23">
        <v>0.134242678656493</v>
      </c>
      <c r="X13" s="23">
        <v>0</v>
      </c>
      <c r="Y13" s="23">
        <v>0.45944914647261698</v>
      </c>
      <c r="Z13" s="23">
        <v>5.6805598147288103</v>
      </c>
      <c r="AA13" s="23">
        <v>7.0079040093526404</v>
      </c>
      <c r="AB13" s="23">
        <v>6.1061363361917698</v>
      </c>
      <c r="AC13" s="23">
        <v>6.8146943538319897</v>
      </c>
      <c r="AD13" s="23">
        <v>0.53413240369987103</v>
      </c>
      <c r="AE13" s="23">
        <v>0.39863610948633199</v>
      </c>
      <c r="AF13" s="23">
        <v>1.78672906003403</v>
      </c>
      <c r="AG13" s="23">
        <v>0</v>
      </c>
      <c r="AH13" s="23">
        <v>0</v>
      </c>
      <c r="AI13" s="23">
        <v>2.4364041838544499</v>
      </c>
      <c r="AJ13" s="23">
        <v>112.62847880686526</v>
      </c>
    </row>
    <row r="14" spans="1:36" ht="16.5" customHeight="1" x14ac:dyDescent="0.3">
      <c r="A14" s="19" t="s">
        <v>61</v>
      </c>
      <c r="B14" s="22">
        <v>0</v>
      </c>
      <c r="C14" s="22">
        <v>6.0663121606955999</v>
      </c>
      <c r="D14" s="22">
        <v>3.37230999463773</v>
      </c>
      <c r="E14" s="23">
        <v>1.0158467078995499</v>
      </c>
      <c r="F14" s="23">
        <v>1.01957963879753</v>
      </c>
      <c r="G14" s="23">
        <v>0</v>
      </c>
      <c r="H14" s="23">
        <v>10.3101573950418</v>
      </c>
      <c r="I14" s="23">
        <v>1.0873947058540401</v>
      </c>
      <c r="J14" s="23">
        <v>0.61110407246300502</v>
      </c>
      <c r="K14" s="23">
        <v>11.5677088829471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6.0291468518398403</v>
      </c>
      <c r="S14" s="23">
        <v>0</v>
      </c>
      <c r="T14" s="23">
        <v>1.5</v>
      </c>
      <c r="U14" s="23">
        <v>3.0140372094208798</v>
      </c>
      <c r="V14" s="23">
        <v>0</v>
      </c>
      <c r="W14" s="23">
        <v>0</v>
      </c>
      <c r="X14" s="23">
        <v>0</v>
      </c>
      <c r="Y14" s="23">
        <v>0</v>
      </c>
      <c r="Z14" s="23">
        <v>0.86595334552577796</v>
      </c>
      <c r="AA14" s="23">
        <v>4.1131855325825502</v>
      </c>
      <c r="AB14" s="23">
        <v>3.2257584405748001</v>
      </c>
      <c r="AC14" s="23">
        <v>0</v>
      </c>
      <c r="AD14" s="23">
        <v>0</v>
      </c>
      <c r="AE14" s="23">
        <v>0</v>
      </c>
      <c r="AF14" s="23">
        <v>2.04747348836703</v>
      </c>
      <c r="AG14" s="23">
        <v>0.34929103008657902</v>
      </c>
      <c r="AH14" s="23">
        <v>0</v>
      </c>
      <c r="AI14" s="23">
        <v>0</v>
      </c>
      <c r="AJ14" s="23">
        <v>54.695259456733815</v>
      </c>
    </row>
    <row r="15" spans="1:36" ht="16.5" customHeight="1" x14ac:dyDescent="0.3">
      <c r="A15" s="19" t="s">
        <v>62</v>
      </c>
      <c r="B15" s="22">
        <v>0</v>
      </c>
      <c r="C15" s="22">
        <v>5.1446763997046396</v>
      </c>
      <c r="D15" s="22">
        <v>9.3392696396117206E-2</v>
      </c>
      <c r="E15" s="23">
        <v>0</v>
      </c>
      <c r="F15" s="23">
        <v>2.8641611618921101</v>
      </c>
      <c r="G15" s="23">
        <v>0</v>
      </c>
      <c r="H15" s="23">
        <v>0</v>
      </c>
      <c r="I15" s="23">
        <v>2.2718070512432802</v>
      </c>
      <c r="J15" s="23">
        <v>0.79300977827869701</v>
      </c>
      <c r="K15" s="23">
        <v>0</v>
      </c>
      <c r="L15" s="23">
        <v>0</v>
      </c>
      <c r="M15" s="23">
        <v>0</v>
      </c>
      <c r="N15" s="23">
        <v>0</v>
      </c>
      <c r="O15" s="23">
        <v>1.4247175308753399</v>
      </c>
      <c r="P15" s="23">
        <v>0</v>
      </c>
      <c r="Q15" s="23">
        <v>0.26562755725543902</v>
      </c>
      <c r="R15" s="23">
        <v>0.37393950287065197</v>
      </c>
      <c r="S15" s="23">
        <v>0</v>
      </c>
      <c r="T15" s="23">
        <v>1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0.1152425901166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13.346574268632873</v>
      </c>
    </row>
    <row r="16" spans="1:36" ht="16.5" customHeight="1" x14ac:dyDescent="0.3">
      <c r="A16" s="19" t="s">
        <v>63</v>
      </c>
      <c r="B16" s="22">
        <v>0</v>
      </c>
      <c r="C16" s="22">
        <v>0</v>
      </c>
      <c r="D16" s="22">
        <v>0.50012295828797904</v>
      </c>
      <c r="E16" s="23">
        <v>0</v>
      </c>
      <c r="F16" s="23">
        <v>0.37690064897264502</v>
      </c>
      <c r="G16" s="23">
        <v>8.6663425226504707</v>
      </c>
      <c r="H16" s="23">
        <v>0</v>
      </c>
      <c r="I16" s="23">
        <v>0.13473750793380601</v>
      </c>
      <c r="J16" s="23">
        <v>0.27016465567619902</v>
      </c>
      <c r="K16" s="23">
        <v>7.3064707272330702</v>
      </c>
      <c r="L16" s="23">
        <v>0.78384614624649596</v>
      </c>
      <c r="M16" s="23">
        <v>0</v>
      </c>
      <c r="N16" s="23">
        <v>0</v>
      </c>
      <c r="O16" s="23">
        <v>0</v>
      </c>
      <c r="P16" s="23">
        <v>0.171489399519516</v>
      </c>
      <c r="Q16" s="23">
        <v>0</v>
      </c>
      <c r="R16" s="23">
        <v>9.4521502690696799</v>
      </c>
      <c r="S16" s="23">
        <v>0</v>
      </c>
      <c r="T16" s="23">
        <v>4</v>
      </c>
      <c r="U16" s="23">
        <v>0</v>
      </c>
      <c r="V16" s="23">
        <v>0</v>
      </c>
      <c r="W16" s="23">
        <v>10.027826205812801</v>
      </c>
      <c r="X16" s="23">
        <v>1.2054896169455001</v>
      </c>
      <c r="Y16" s="23">
        <v>0</v>
      </c>
      <c r="Z16" s="23">
        <v>0.84139662881695898</v>
      </c>
      <c r="AA16" s="23">
        <v>3.12720873112761</v>
      </c>
      <c r="AB16" s="23">
        <v>0.56015790415912403</v>
      </c>
      <c r="AC16" s="23">
        <v>0.33763721564069998</v>
      </c>
      <c r="AD16" s="23">
        <v>0</v>
      </c>
      <c r="AE16" s="23">
        <v>5.9621606800109301</v>
      </c>
      <c r="AF16" s="23">
        <v>2.4437689588901601</v>
      </c>
      <c r="AG16" s="23">
        <v>4.16497040039655</v>
      </c>
      <c r="AH16" s="23">
        <v>0.66038596078650003</v>
      </c>
      <c r="AI16" s="23">
        <v>1.96907674894755</v>
      </c>
      <c r="AJ16" s="23">
        <v>59.521605870341546</v>
      </c>
    </row>
    <row r="17" spans="1:36" ht="16.5" customHeight="1" x14ac:dyDescent="0.3">
      <c r="A17" s="19" t="s">
        <v>64</v>
      </c>
      <c r="B17" s="22">
        <v>6.6458493637997096</v>
      </c>
      <c r="C17" s="22">
        <v>12.5612894975802</v>
      </c>
      <c r="D17" s="22">
        <v>4.1548326114024796</v>
      </c>
      <c r="E17" s="23">
        <v>0.10428473682523</v>
      </c>
      <c r="F17" s="23">
        <v>26.832305108743999</v>
      </c>
      <c r="G17" s="23">
        <v>14.3859714028195</v>
      </c>
      <c r="H17" s="23">
        <v>2.1463513710181301</v>
      </c>
      <c r="I17" s="23">
        <v>27.3197341741336</v>
      </c>
      <c r="J17" s="23">
        <v>35.939218222191798</v>
      </c>
      <c r="K17" s="23">
        <v>23.8071724913388</v>
      </c>
      <c r="L17" s="23">
        <v>7.2163068841905504</v>
      </c>
      <c r="M17" s="23">
        <v>1.3501187687448</v>
      </c>
      <c r="N17" s="23">
        <v>0</v>
      </c>
      <c r="O17" s="23">
        <v>17.845811960544399</v>
      </c>
      <c r="P17" s="23">
        <v>1.6719902068816199</v>
      </c>
      <c r="Q17" s="23">
        <v>0.176140729902523</v>
      </c>
      <c r="R17" s="23">
        <v>30.1538176837186</v>
      </c>
      <c r="S17" s="23">
        <v>6.1091927689693799</v>
      </c>
      <c r="T17" s="23">
        <v>13.3333333333333</v>
      </c>
      <c r="U17" s="23">
        <v>1.49895635208275</v>
      </c>
      <c r="V17" s="23">
        <v>0</v>
      </c>
      <c r="W17" s="23">
        <v>11.5488279283779</v>
      </c>
      <c r="X17" s="23">
        <v>18.5812599540929</v>
      </c>
      <c r="Y17" s="23">
        <v>0</v>
      </c>
      <c r="Z17" s="23">
        <v>2.3582298573543699</v>
      </c>
      <c r="AA17" s="23">
        <v>19.2294304195952</v>
      </c>
      <c r="AB17" s="23">
        <v>8.1110186197114391</v>
      </c>
      <c r="AC17" s="23">
        <v>6.4966386860508996</v>
      </c>
      <c r="AD17" s="23">
        <v>0</v>
      </c>
      <c r="AE17" s="23">
        <v>7.8825327137706802</v>
      </c>
      <c r="AF17" s="23">
        <v>9.1410943832359592</v>
      </c>
      <c r="AG17" s="23">
        <v>6.8275318641145102</v>
      </c>
      <c r="AH17" s="23">
        <v>1.97979001311622</v>
      </c>
      <c r="AI17" s="23">
        <v>3.8594224913582198</v>
      </c>
      <c r="AJ17" s="23">
        <v>323.74627280455809</v>
      </c>
    </row>
    <row r="18" spans="1:36" ht="16.5" customHeight="1" x14ac:dyDescent="0.3">
      <c r="A18" s="19" t="s">
        <v>65</v>
      </c>
      <c r="B18" s="22">
        <v>15.062436240012801</v>
      </c>
      <c r="C18" s="22">
        <v>57.940486452343897</v>
      </c>
      <c r="D18" s="22">
        <v>1582.49918938308</v>
      </c>
      <c r="E18" s="23">
        <v>408.55033844952402</v>
      </c>
      <c r="F18" s="23">
        <v>70.224240691401903</v>
      </c>
      <c r="G18" s="23">
        <v>10.7752175569661</v>
      </c>
      <c r="H18" s="23">
        <v>63.077837285980998</v>
      </c>
      <c r="I18" s="23">
        <v>79.092917148100597</v>
      </c>
      <c r="J18" s="23">
        <v>5.2904355436069803</v>
      </c>
      <c r="K18" s="23">
        <v>4.5672367763989596</v>
      </c>
      <c r="L18" s="23">
        <v>7.6683737611456401E-2</v>
      </c>
      <c r="M18" s="23">
        <v>0.23106382699512201</v>
      </c>
      <c r="N18" s="23">
        <v>149.01267272849199</v>
      </c>
      <c r="O18" s="23">
        <v>3.02245854846021</v>
      </c>
      <c r="P18" s="23">
        <v>14.852207952243701</v>
      </c>
      <c r="Q18" s="23">
        <v>0.38986303424691598</v>
      </c>
      <c r="R18" s="23">
        <v>325.25144508567899</v>
      </c>
      <c r="S18" s="23">
        <v>55.019979678576</v>
      </c>
      <c r="T18" s="23">
        <v>1</v>
      </c>
      <c r="U18" s="23">
        <v>256.52571089869502</v>
      </c>
      <c r="V18" s="23">
        <v>2.77548162329541</v>
      </c>
      <c r="W18" s="23">
        <v>17.726106673965699</v>
      </c>
      <c r="X18" s="23">
        <v>0.58714051682317203</v>
      </c>
      <c r="Y18" s="23">
        <v>0</v>
      </c>
      <c r="Z18" s="23">
        <v>407.12221291372498</v>
      </c>
      <c r="AA18" s="23">
        <v>2023.86550864587</v>
      </c>
      <c r="AB18" s="23">
        <v>1173.5127181252301</v>
      </c>
      <c r="AC18" s="23">
        <v>647.81793190672101</v>
      </c>
      <c r="AD18" s="23">
        <v>44.329764661408902</v>
      </c>
      <c r="AE18" s="23">
        <v>9.2824277960453703</v>
      </c>
      <c r="AF18" s="23">
        <v>162.51795622895199</v>
      </c>
      <c r="AG18" s="23">
        <v>8.0286025369450709</v>
      </c>
      <c r="AH18" s="23">
        <v>33.787531200069203</v>
      </c>
      <c r="AI18" s="23">
        <v>308.925318857126</v>
      </c>
      <c r="AJ18" s="23">
        <v>7942.9683967427763</v>
      </c>
    </row>
    <row r="19" spans="1:36" ht="16.5" customHeight="1" x14ac:dyDescent="0.3">
      <c r="A19" s="19" t="s">
        <v>66</v>
      </c>
      <c r="B19" s="22">
        <v>10.7943806482439</v>
      </c>
      <c r="C19" s="22">
        <v>49.082433797413103</v>
      </c>
      <c r="D19" s="22">
        <v>248.38325838712501</v>
      </c>
      <c r="E19" s="23">
        <v>3.2454587390324598</v>
      </c>
      <c r="F19" s="23">
        <v>947.01181835686896</v>
      </c>
      <c r="G19" s="23">
        <v>620.64035886904799</v>
      </c>
      <c r="H19" s="23">
        <v>2.7338050542374002</v>
      </c>
      <c r="I19" s="23">
        <v>192.45522981105501</v>
      </c>
      <c r="J19" s="23">
        <v>307.33633822735197</v>
      </c>
      <c r="K19" s="23">
        <v>10.878334039107701</v>
      </c>
      <c r="L19" s="23">
        <v>176.93594891522699</v>
      </c>
      <c r="M19" s="23">
        <v>171.95475937607699</v>
      </c>
      <c r="N19" s="23">
        <v>35.143434990856903</v>
      </c>
      <c r="O19" s="23">
        <v>181.350721890985</v>
      </c>
      <c r="P19" s="23">
        <v>10.842130734699801</v>
      </c>
      <c r="Q19" s="23">
        <v>17.849329097860799</v>
      </c>
      <c r="R19" s="23">
        <v>15.5508850541603</v>
      </c>
      <c r="S19" s="23">
        <v>0</v>
      </c>
      <c r="T19" s="23">
        <v>12.3333333333333</v>
      </c>
      <c r="U19" s="23">
        <v>8.5362673197852494</v>
      </c>
      <c r="V19" s="23">
        <v>0.162942895878117</v>
      </c>
      <c r="W19" s="23">
        <v>682.64066272064395</v>
      </c>
      <c r="X19" s="23">
        <v>142.95083318095499</v>
      </c>
      <c r="Y19" s="23">
        <v>21.4596139191753</v>
      </c>
      <c r="Z19" s="23">
        <v>74.471309193129699</v>
      </c>
      <c r="AA19" s="23">
        <v>21.028492123336999</v>
      </c>
      <c r="AB19" s="23">
        <v>15.5812255674041</v>
      </c>
      <c r="AC19" s="23">
        <v>33.813705520610299</v>
      </c>
      <c r="AD19" s="23">
        <v>2.1146784554574198</v>
      </c>
      <c r="AE19" s="23">
        <v>471.261050164952</v>
      </c>
      <c r="AF19" s="23">
        <v>6.58055109806247</v>
      </c>
      <c r="AG19" s="23">
        <v>6.3238833087751702</v>
      </c>
      <c r="AH19" s="23">
        <v>9.9480374277633992</v>
      </c>
      <c r="AI19" s="23">
        <v>6.6952422144965</v>
      </c>
      <c r="AJ19" s="23">
        <v>4518.7861499945175</v>
      </c>
    </row>
    <row r="20" spans="1:36" ht="16.5" customHeight="1" x14ac:dyDescent="0.3">
      <c r="A20" s="19" t="s">
        <v>67</v>
      </c>
      <c r="B20" s="22">
        <v>15.970808032252201</v>
      </c>
      <c r="C20" s="22">
        <v>64.553715063964802</v>
      </c>
      <c r="D20" s="22">
        <v>206.388697738335</v>
      </c>
      <c r="E20" s="23">
        <v>55.257158635640302</v>
      </c>
      <c r="F20" s="23">
        <v>187.60795206415199</v>
      </c>
      <c r="G20" s="23">
        <v>439.11128844174402</v>
      </c>
      <c r="H20" s="23">
        <v>12.1944178323781</v>
      </c>
      <c r="I20" s="23">
        <v>163.10237141746299</v>
      </c>
      <c r="J20" s="23">
        <v>165.128025195616</v>
      </c>
      <c r="K20" s="23">
        <v>72.243890911413203</v>
      </c>
      <c r="L20" s="23">
        <v>46.490810000872102</v>
      </c>
      <c r="M20" s="23">
        <v>23.2987912371443</v>
      </c>
      <c r="N20" s="23">
        <v>6.1763177585467499</v>
      </c>
      <c r="O20" s="23">
        <v>24.025863939386198</v>
      </c>
      <c r="P20" s="23">
        <v>5.2273734524177398</v>
      </c>
      <c r="Q20" s="23">
        <v>5.1854566561178901</v>
      </c>
      <c r="R20" s="23">
        <v>138.08559536081799</v>
      </c>
      <c r="S20" s="23">
        <v>16.148832814047399</v>
      </c>
      <c r="T20" s="23">
        <v>14.9166666666667</v>
      </c>
      <c r="U20" s="23">
        <v>38.397044991017601</v>
      </c>
      <c r="V20" s="23">
        <v>0</v>
      </c>
      <c r="W20" s="23">
        <v>448.86031886702801</v>
      </c>
      <c r="X20" s="23">
        <v>36.135762933967399</v>
      </c>
      <c r="Y20" s="23">
        <v>2.9772253380697098</v>
      </c>
      <c r="Z20" s="23">
        <v>277.78565774694198</v>
      </c>
      <c r="AA20" s="23">
        <v>345.24368195717898</v>
      </c>
      <c r="AB20" s="23">
        <v>119.76238535953</v>
      </c>
      <c r="AC20" s="23">
        <v>107.745438459878</v>
      </c>
      <c r="AD20" s="23">
        <v>4.8106346927875201</v>
      </c>
      <c r="AE20" s="23">
        <v>144.36477938347099</v>
      </c>
      <c r="AF20" s="23">
        <v>107.43561004307099</v>
      </c>
      <c r="AG20" s="23">
        <v>49.929132552742502</v>
      </c>
      <c r="AH20" s="23">
        <v>3.3682174007346002</v>
      </c>
      <c r="AI20" s="23">
        <v>65.235185391243803</v>
      </c>
      <c r="AJ20" s="23">
        <v>3409.1626822646822</v>
      </c>
    </row>
    <row r="21" spans="1:36" ht="16.5" customHeight="1" x14ac:dyDescent="0.3">
      <c r="A21" s="19" t="s">
        <v>68</v>
      </c>
      <c r="B21" s="22">
        <v>2.4930281488058101</v>
      </c>
      <c r="C21" s="22">
        <v>68.2935487319195</v>
      </c>
      <c r="D21" s="22">
        <v>35.819205024789099</v>
      </c>
      <c r="E21" s="23">
        <v>2.3843170771389599</v>
      </c>
      <c r="F21" s="23">
        <v>26.3408086068412</v>
      </c>
      <c r="G21" s="23">
        <v>11.0341671089268</v>
      </c>
      <c r="H21" s="23">
        <v>0</v>
      </c>
      <c r="I21" s="23">
        <v>25.578537198477999</v>
      </c>
      <c r="J21" s="23">
        <v>75.388418790592198</v>
      </c>
      <c r="K21" s="23">
        <v>20.3971454718777</v>
      </c>
      <c r="L21" s="23">
        <v>2.5620027273769499</v>
      </c>
      <c r="M21" s="23">
        <v>0</v>
      </c>
      <c r="N21" s="23">
        <v>0.73264085177507399</v>
      </c>
      <c r="O21" s="23">
        <v>10.4086724119081</v>
      </c>
      <c r="P21" s="23">
        <v>0.78659346245853901</v>
      </c>
      <c r="Q21" s="23">
        <v>4.7719996781848</v>
      </c>
      <c r="R21" s="23">
        <v>26.144426953121801</v>
      </c>
      <c r="S21" s="23">
        <v>0</v>
      </c>
      <c r="T21" s="23">
        <v>25.0833333333333</v>
      </c>
      <c r="U21" s="23">
        <v>19.418708937544601</v>
      </c>
      <c r="V21" s="23">
        <v>2.8570671163697301</v>
      </c>
      <c r="W21" s="23">
        <v>5.1685544991587697</v>
      </c>
      <c r="X21" s="23">
        <v>32.598607455022503</v>
      </c>
      <c r="Y21" s="23">
        <v>0</v>
      </c>
      <c r="Z21" s="23">
        <v>8.1300355456342004</v>
      </c>
      <c r="AA21" s="23">
        <v>87.101187964627798</v>
      </c>
      <c r="AB21" s="23">
        <v>3.8017749261479099</v>
      </c>
      <c r="AC21" s="23">
        <v>1.7953435822110499</v>
      </c>
      <c r="AD21" s="23">
        <v>1.46569007637862</v>
      </c>
      <c r="AE21" s="23">
        <v>13.063898347148999</v>
      </c>
      <c r="AF21" s="23">
        <v>4.4064482228174198</v>
      </c>
      <c r="AG21" s="23">
        <v>16.105739864824599</v>
      </c>
      <c r="AH21" s="23">
        <v>2.2957156514588601</v>
      </c>
      <c r="AI21" s="23">
        <v>4.6717446424352902</v>
      </c>
      <c r="AJ21" s="23">
        <v>518.17268488983507</v>
      </c>
    </row>
    <row r="22" spans="1:36" ht="16.5" customHeight="1" x14ac:dyDescent="0.3">
      <c r="A22" s="19" t="s">
        <v>69</v>
      </c>
      <c r="B22" s="22">
        <v>2.1998462873931901</v>
      </c>
      <c r="C22" s="22">
        <v>14.003951418544199</v>
      </c>
      <c r="D22" s="22">
        <v>2.6915759052341599</v>
      </c>
      <c r="E22" s="23">
        <v>0.59962663469480804</v>
      </c>
      <c r="F22" s="23">
        <v>189.431722512042</v>
      </c>
      <c r="G22" s="23">
        <v>87.767515625314601</v>
      </c>
      <c r="H22" s="23">
        <v>0</v>
      </c>
      <c r="I22" s="23">
        <v>64.4714255227303</v>
      </c>
      <c r="J22" s="23">
        <v>97.5264142000362</v>
      </c>
      <c r="K22" s="23">
        <v>4.2557619081260398</v>
      </c>
      <c r="L22" s="23">
        <v>62.653373946653502</v>
      </c>
      <c r="M22" s="23">
        <v>2.8351197834469701</v>
      </c>
      <c r="N22" s="23">
        <v>0</v>
      </c>
      <c r="O22" s="23">
        <v>3.6446744578460102</v>
      </c>
      <c r="P22" s="23">
        <v>4.9046358859204497</v>
      </c>
      <c r="Q22" s="23">
        <v>18.288887804032701</v>
      </c>
      <c r="R22" s="23">
        <v>19.044289807013001</v>
      </c>
      <c r="S22" s="23">
        <v>0</v>
      </c>
      <c r="T22" s="23">
        <v>3.6666666666666701</v>
      </c>
      <c r="U22" s="23">
        <v>0.78585088742081799</v>
      </c>
      <c r="V22" s="23">
        <v>0</v>
      </c>
      <c r="W22" s="23">
        <v>43.106476867374802</v>
      </c>
      <c r="X22" s="23">
        <v>25.3027387866276</v>
      </c>
      <c r="Y22" s="23">
        <v>20.340917796721499</v>
      </c>
      <c r="Z22" s="23">
        <v>11.1140129672086</v>
      </c>
      <c r="AA22" s="23">
        <v>2.95837223984894</v>
      </c>
      <c r="AB22" s="23">
        <v>3.5824293233387801</v>
      </c>
      <c r="AC22" s="23">
        <v>0.47666485842841999</v>
      </c>
      <c r="AD22" s="23">
        <v>4.5805691048113699</v>
      </c>
      <c r="AE22" s="23">
        <v>12.8074564329862</v>
      </c>
      <c r="AF22" s="23">
        <v>0.27778888527958301</v>
      </c>
      <c r="AG22" s="23">
        <v>15.773858100735699</v>
      </c>
      <c r="AH22" s="23">
        <v>5.9072018185130801</v>
      </c>
      <c r="AI22" s="23">
        <v>1.89299912433381</v>
      </c>
      <c r="AJ22" s="23">
        <v>725.29914158692259</v>
      </c>
    </row>
    <row r="23" spans="1:36" ht="16.5" customHeight="1" x14ac:dyDescent="0.3">
      <c r="A23" s="19" t="s">
        <v>70</v>
      </c>
      <c r="B23" s="22">
        <v>80.136138709694805</v>
      </c>
      <c r="C23" s="22">
        <v>463.79182702762103</v>
      </c>
      <c r="D23" s="22">
        <v>771.10932619140999</v>
      </c>
      <c r="E23" s="23">
        <v>214.14458849546199</v>
      </c>
      <c r="F23" s="23">
        <v>541.28669848039101</v>
      </c>
      <c r="G23" s="23">
        <v>393.25293091879797</v>
      </c>
      <c r="H23" s="23">
        <v>9.9339931103157699</v>
      </c>
      <c r="I23" s="23">
        <v>522.71856215335902</v>
      </c>
      <c r="J23" s="23">
        <v>389.64516029232601</v>
      </c>
      <c r="K23" s="23">
        <v>16.3592970283919</v>
      </c>
      <c r="L23" s="23">
        <v>63.955234106294697</v>
      </c>
      <c r="M23" s="23">
        <v>18.7601778404992</v>
      </c>
      <c r="N23" s="23">
        <v>47.707050140710997</v>
      </c>
      <c r="O23" s="23">
        <v>106.284523357643</v>
      </c>
      <c r="P23" s="23">
        <v>37.964962637629903</v>
      </c>
      <c r="Q23" s="23">
        <v>124.04126472492</v>
      </c>
      <c r="R23" s="23">
        <v>151.06591067948</v>
      </c>
      <c r="S23" s="23">
        <v>25.025734085448601</v>
      </c>
      <c r="T23" s="23">
        <v>77.75</v>
      </c>
      <c r="U23" s="23">
        <v>108.282114823111</v>
      </c>
      <c r="V23" s="23">
        <v>11.672125870874799</v>
      </c>
      <c r="W23" s="23">
        <v>441.87648490596001</v>
      </c>
      <c r="X23" s="23">
        <v>54.0663483573327</v>
      </c>
      <c r="Y23" s="23">
        <v>1.5474334129436</v>
      </c>
      <c r="Z23" s="23">
        <v>215.87172735222001</v>
      </c>
      <c r="AA23" s="23">
        <v>782.145446441084</v>
      </c>
      <c r="AB23" s="23">
        <v>372.98592568925898</v>
      </c>
      <c r="AC23" s="23">
        <v>327.79710396735402</v>
      </c>
      <c r="AD23" s="23">
        <v>28.998852438859</v>
      </c>
      <c r="AE23" s="23">
        <v>350.09678733882998</v>
      </c>
      <c r="AF23" s="23">
        <v>120.42033011816901</v>
      </c>
      <c r="AG23" s="23">
        <v>127.89879611813301</v>
      </c>
      <c r="AH23" s="23">
        <v>40.8112145845028</v>
      </c>
      <c r="AI23" s="23">
        <v>116.71760589421901</v>
      </c>
      <c r="AJ23" s="23">
        <v>7111.8400215594102</v>
      </c>
    </row>
    <row r="24" spans="1:36" ht="16.5" customHeight="1" x14ac:dyDescent="0.3">
      <c r="A24" s="19" t="s">
        <v>71</v>
      </c>
      <c r="B24" s="22">
        <v>8.6141072297607396E-2</v>
      </c>
      <c r="C24" s="22">
        <v>5.4334352455654802</v>
      </c>
      <c r="D24" s="22">
        <v>7.9344554495692696</v>
      </c>
      <c r="E24" s="23">
        <v>1.795107890308</v>
      </c>
      <c r="F24" s="23">
        <v>17.5107080703457</v>
      </c>
      <c r="G24" s="23">
        <v>36.419084504056698</v>
      </c>
      <c r="H24" s="23">
        <v>126.247875603794</v>
      </c>
      <c r="I24" s="23">
        <v>10.257243558137001</v>
      </c>
      <c r="J24" s="23">
        <v>0.25241578584805602</v>
      </c>
      <c r="K24" s="23">
        <v>31.202904890171101</v>
      </c>
      <c r="L24" s="23">
        <v>2.6236906647428202</v>
      </c>
      <c r="M24" s="23">
        <v>0.17025768621517301</v>
      </c>
      <c r="N24" s="23">
        <v>0.215012988824381</v>
      </c>
      <c r="O24" s="23">
        <v>5.2262120633029197</v>
      </c>
      <c r="P24" s="23">
        <v>0</v>
      </c>
      <c r="Q24" s="23">
        <v>0</v>
      </c>
      <c r="R24" s="23">
        <v>33.9751429598073</v>
      </c>
      <c r="S24" s="23">
        <v>7.4981932113547396</v>
      </c>
      <c r="T24" s="23">
        <v>16.6666666666667</v>
      </c>
      <c r="U24" s="23">
        <v>5.0173739105858699</v>
      </c>
      <c r="V24" s="23">
        <v>0</v>
      </c>
      <c r="W24" s="23">
        <v>12.2360826331001</v>
      </c>
      <c r="X24" s="23">
        <v>2.8600634452192102</v>
      </c>
      <c r="Y24" s="23">
        <v>0</v>
      </c>
      <c r="Z24" s="23">
        <v>14.405100041383401</v>
      </c>
      <c r="AA24" s="23">
        <v>16.913165742830099</v>
      </c>
      <c r="AB24" s="23">
        <v>13.334557115809</v>
      </c>
      <c r="AC24" s="23">
        <v>4.4705728416038202</v>
      </c>
      <c r="AD24" s="23">
        <v>1.3801069006465501</v>
      </c>
      <c r="AE24" s="23">
        <v>7.9319382844735902</v>
      </c>
      <c r="AF24" s="23">
        <v>15.4644136455658</v>
      </c>
      <c r="AG24" s="23">
        <v>10.5240233684864</v>
      </c>
      <c r="AH24" s="23">
        <v>0</v>
      </c>
      <c r="AI24" s="23">
        <v>1.34048531099905</v>
      </c>
      <c r="AJ24" s="23">
        <v>403.70789543684839</v>
      </c>
    </row>
    <row r="25" spans="1:36" ht="16.5" customHeight="1" x14ac:dyDescent="0.3">
      <c r="A25" s="19" t="s">
        <v>72</v>
      </c>
      <c r="B25" s="22">
        <v>0</v>
      </c>
      <c r="C25" s="22">
        <v>14.9488138506021</v>
      </c>
      <c r="D25" s="22">
        <v>6.1166384946610899</v>
      </c>
      <c r="E25" s="23">
        <v>0.16435998462506901</v>
      </c>
      <c r="F25" s="23">
        <v>32.743616571665498</v>
      </c>
      <c r="G25" s="23">
        <v>21.918529421503099</v>
      </c>
      <c r="H25" s="23">
        <v>0</v>
      </c>
      <c r="I25" s="23">
        <v>17.181376003681901</v>
      </c>
      <c r="J25" s="23">
        <v>30.005125244667799</v>
      </c>
      <c r="K25" s="23">
        <v>1.07481683584404</v>
      </c>
      <c r="L25" s="23">
        <v>6.7344064594518596</v>
      </c>
      <c r="M25" s="23">
        <v>0.41116791981690598</v>
      </c>
      <c r="N25" s="23">
        <v>2.1967731126862202</v>
      </c>
      <c r="O25" s="23">
        <v>14.1969822667713</v>
      </c>
      <c r="P25" s="23">
        <v>7.9054275897039501</v>
      </c>
      <c r="Q25" s="23">
        <v>0.54540389739708806</v>
      </c>
      <c r="R25" s="23">
        <v>38.626763257529802</v>
      </c>
      <c r="S25" s="23">
        <v>9.89166827608455</v>
      </c>
      <c r="T25" s="23">
        <v>12.8</v>
      </c>
      <c r="U25" s="23">
        <v>0.49061867573218798</v>
      </c>
      <c r="V25" s="23">
        <v>0</v>
      </c>
      <c r="W25" s="23">
        <v>29.153770602468999</v>
      </c>
      <c r="X25" s="23">
        <v>0.939320859830022</v>
      </c>
      <c r="Y25" s="23">
        <v>0.37930921862019101</v>
      </c>
      <c r="Z25" s="23">
        <v>53.240168151338402</v>
      </c>
      <c r="AA25" s="23">
        <v>25.098028976266001</v>
      </c>
      <c r="AB25" s="23">
        <v>7.7438581246730003</v>
      </c>
      <c r="AC25" s="23">
        <v>1.83272471092977</v>
      </c>
      <c r="AD25" s="23">
        <v>0</v>
      </c>
      <c r="AE25" s="23">
        <v>11.5980418029294</v>
      </c>
      <c r="AF25" s="23">
        <v>11.2129868021135</v>
      </c>
      <c r="AG25" s="23">
        <v>4.0683524163565901</v>
      </c>
      <c r="AH25" s="23">
        <v>0</v>
      </c>
      <c r="AI25" s="23">
        <v>0.40555611561155602</v>
      </c>
      <c r="AJ25" s="23">
        <v>379.43630609854074</v>
      </c>
    </row>
    <row r="26" spans="1:36" ht="16.5" customHeight="1" x14ac:dyDescent="0.3">
      <c r="A26" s="19" t="s">
        <v>73</v>
      </c>
      <c r="B26" s="22">
        <v>1.84903008441253</v>
      </c>
      <c r="C26" s="22">
        <v>0.91874289181138102</v>
      </c>
      <c r="D26" s="22">
        <v>0.22701407659593101</v>
      </c>
      <c r="E26" s="23">
        <v>0</v>
      </c>
      <c r="F26" s="23">
        <v>6.1243534854008699</v>
      </c>
      <c r="G26" s="23">
        <v>37.616036245585001</v>
      </c>
      <c r="H26" s="23">
        <v>0.69071435070115195</v>
      </c>
      <c r="I26" s="23">
        <v>5.6466366181506098</v>
      </c>
      <c r="J26" s="23">
        <v>88.367325076954401</v>
      </c>
      <c r="K26" s="23">
        <v>18.389769175272399</v>
      </c>
      <c r="L26" s="23">
        <v>0.82382314297776604</v>
      </c>
      <c r="M26" s="23">
        <v>0</v>
      </c>
      <c r="N26" s="23">
        <v>0.22865253269268801</v>
      </c>
      <c r="O26" s="23">
        <v>0</v>
      </c>
      <c r="P26" s="23">
        <v>3.4310950603252</v>
      </c>
      <c r="Q26" s="23">
        <v>0</v>
      </c>
      <c r="R26" s="23">
        <v>23.632783037420801</v>
      </c>
      <c r="S26" s="23">
        <v>0.34585339815015298</v>
      </c>
      <c r="T26" s="23">
        <v>0</v>
      </c>
      <c r="U26" s="23">
        <v>9.8051295850836107E-2</v>
      </c>
      <c r="V26" s="23">
        <v>0</v>
      </c>
      <c r="W26" s="23">
        <v>0.81496966859594799</v>
      </c>
      <c r="X26" s="23">
        <v>1.36999113406941</v>
      </c>
      <c r="Y26" s="23">
        <v>0</v>
      </c>
      <c r="Z26" s="23">
        <v>4.2985641948803899</v>
      </c>
      <c r="AA26" s="23">
        <v>7.6337889247970496</v>
      </c>
      <c r="AB26" s="23">
        <v>1.1271305878856299</v>
      </c>
      <c r="AC26" s="23">
        <v>0.57684768434629097</v>
      </c>
      <c r="AD26" s="23">
        <v>0</v>
      </c>
      <c r="AE26" s="23">
        <v>4.7521626841409099E-2</v>
      </c>
      <c r="AF26" s="23">
        <v>12.013001718316801</v>
      </c>
      <c r="AG26" s="23">
        <v>0.25927883473687102</v>
      </c>
      <c r="AH26" s="23">
        <v>2.0719616700697001</v>
      </c>
      <c r="AI26" s="23">
        <v>1.9138862527392199E-2</v>
      </c>
      <c r="AJ26" s="23">
        <v>218.6220753793686</v>
      </c>
    </row>
    <row r="27" spans="1:36" ht="16.5" customHeight="1" x14ac:dyDescent="0.3">
      <c r="A27" s="19" t="s">
        <v>74</v>
      </c>
      <c r="B27" s="22">
        <v>7.9980429053707098</v>
      </c>
      <c r="C27" s="22">
        <v>544.19926780829701</v>
      </c>
      <c r="D27" s="22">
        <v>635.94395613515997</v>
      </c>
      <c r="E27" s="23">
        <v>13.7529607313515</v>
      </c>
      <c r="F27" s="23">
        <v>668.43800658669602</v>
      </c>
      <c r="G27" s="23">
        <v>137.87757038433699</v>
      </c>
      <c r="H27" s="23">
        <v>4.6893685470838102</v>
      </c>
      <c r="I27" s="23">
        <v>436.70265269541801</v>
      </c>
      <c r="J27" s="23">
        <v>240.63585882251499</v>
      </c>
      <c r="K27" s="23">
        <v>51.5912238994338</v>
      </c>
      <c r="L27" s="23">
        <v>5.4183338053557701</v>
      </c>
      <c r="M27" s="23">
        <v>5.54826078320409</v>
      </c>
      <c r="N27" s="23">
        <v>37.390160022074497</v>
      </c>
      <c r="O27" s="23">
        <v>31.096739651370999</v>
      </c>
      <c r="P27" s="23">
        <v>11.449932518652499</v>
      </c>
      <c r="Q27" s="23">
        <v>226.81275518159501</v>
      </c>
      <c r="R27" s="23">
        <v>55.6621505659527</v>
      </c>
      <c r="S27" s="23">
        <v>54.407618520579597</v>
      </c>
      <c r="T27" s="23">
        <v>121.166666666667</v>
      </c>
      <c r="U27" s="23">
        <v>20.102252275495999</v>
      </c>
      <c r="V27" s="23">
        <v>3.0653446023638402</v>
      </c>
      <c r="W27" s="23">
        <v>106.366862772286</v>
      </c>
      <c r="X27" s="23">
        <v>67.344638623731399</v>
      </c>
      <c r="Y27" s="23">
        <v>0</v>
      </c>
      <c r="Z27" s="23">
        <v>21.542985281894001</v>
      </c>
      <c r="AA27" s="23">
        <v>104.269410822648</v>
      </c>
      <c r="AB27" s="23">
        <v>89.839410177128002</v>
      </c>
      <c r="AC27" s="23">
        <v>37.138993291640197</v>
      </c>
      <c r="AD27" s="23">
        <v>9.2777142458841499</v>
      </c>
      <c r="AE27" s="23">
        <v>570.41879112988795</v>
      </c>
      <c r="AF27" s="23">
        <v>100.22344258202</v>
      </c>
      <c r="AG27" s="23">
        <v>219.66644206353899</v>
      </c>
      <c r="AH27" s="23">
        <v>11.506042278752</v>
      </c>
      <c r="AI27" s="23">
        <v>2.8824013228299701</v>
      </c>
      <c r="AJ27" s="23">
        <v>4659.2374123812142</v>
      </c>
    </row>
    <row r="28" spans="1:36" ht="16.5" customHeight="1" x14ac:dyDescent="0.3">
      <c r="A28" s="19" t="s">
        <v>75</v>
      </c>
      <c r="B28" s="22">
        <v>482.572390394877</v>
      </c>
      <c r="C28" s="22">
        <v>1272.10958869466</v>
      </c>
      <c r="D28" s="22">
        <v>294.87566696586498</v>
      </c>
      <c r="E28" s="23">
        <v>11.9415958048632</v>
      </c>
      <c r="F28" s="23">
        <v>82.710636546456797</v>
      </c>
      <c r="G28" s="23">
        <v>9.4809347938520805</v>
      </c>
      <c r="H28" s="23">
        <v>0.74701257583268399</v>
      </c>
      <c r="I28" s="23">
        <v>457.05570212872198</v>
      </c>
      <c r="J28" s="23">
        <v>83.763250974844894</v>
      </c>
      <c r="K28" s="23">
        <v>0</v>
      </c>
      <c r="L28" s="23">
        <v>1.10025629455735</v>
      </c>
      <c r="M28" s="23">
        <v>0.17025768621517301</v>
      </c>
      <c r="N28" s="23">
        <v>5.6676509294940702</v>
      </c>
      <c r="O28" s="23">
        <v>28.851844016610499</v>
      </c>
      <c r="P28" s="23">
        <v>2.49272031137891</v>
      </c>
      <c r="Q28" s="23">
        <v>22.793973301576301</v>
      </c>
      <c r="R28" s="23">
        <v>4.9753803957214</v>
      </c>
      <c r="S28" s="23">
        <v>0</v>
      </c>
      <c r="T28" s="23">
        <v>2.6428571428571401</v>
      </c>
      <c r="U28" s="23">
        <v>113.18944734182</v>
      </c>
      <c r="V28" s="23">
        <v>0</v>
      </c>
      <c r="W28" s="23">
        <v>8.4171970180681299</v>
      </c>
      <c r="X28" s="23">
        <v>0.40018271221072499</v>
      </c>
      <c r="Y28" s="23">
        <v>0</v>
      </c>
      <c r="Z28" s="23">
        <v>8.6395700332484093</v>
      </c>
      <c r="AA28" s="23">
        <v>74.762313920447795</v>
      </c>
      <c r="AB28" s="23">
        <v>14.805685443833401</v>
      </c>
      <c r="AC28" s="23">
        <v>14.1561420966478</v>
      </c>
      <c r="AD28" s="23">
        <v>0.50862270398510201</v>
      </c>
      <c r="AE28" s="23">
        <v>2.8295092669893398</v>
      </c>
      <c r="AF28" s="23">
        <v>2.9951415624034299</v>
      </c>
      <c r="AG28" s="23">
        <v>7.2271275050827901</v>
      </c>
      <c r="AH28" s="23">
        <v>7.9263936600607003</v>
      </c>
      <c r="AI28" s="23">
        <v>3.3146341798079901</v>
      </c>
      <c r="AJ28" s="23">
        <v>3021.6479532161279</v>
      </c>
    </row>
    <row r="29" spans="1:36" ht="16.5" customHeight="1" x14ac:dyDescent="0.3">
      <c r="A29" s="19" t="s">
        <v>76</v>
      </c>
      <c r="B29" s="22">
        <v>0</v>
      </c>
      <c r="C29" s="22">
        <v>6.5615566191149002</v>
      </c>
      <c r="D29" s="22">
        <v>4.61424546581069</v>
      </c>
      <c r="E29" s="23">
        <v>0</v>
      </c>
      <c r="F29" s="23">
        <v>1.16096225634659</v>
      </c>
      <c r="G29" s="23">
        <v>3.9554187593352199</v>
      </c>
      <c r="H29" s="23">
        <v>0</v>
      </c>
      <c r="I29" s="23">
        <v>15.937117150144701</v>
      </c>
      <c r="J29" s="23">
        <v>3.7929689471882102</v>
      </c>
      <c r="K29" s="23">
        <v>0.233453083477419</v>
      </c>
      <c r="L29" s="23">
        <v>0</v>
      </c>
      <c r="M29" s="23">
        <v>0</v>
      </c>
      <c r="N29" s="23">
        <v>0</v>
      </c>
      <c r="O29" s="23">
        <v>3.6895955045239801</v>
      </c>
      <c r="P29" s="23">
        <v>5.42362388995977</v>
      </c>
      <c r="Q29" s="23">
        <v>2.3738510311889698</v>
      </c>
      <c r="R29" s="23">
        <v>20.771244941231899</v>
      </c>
      <c r="S29" s="23">
        <v>1.7006062397959001</v>
      </c>
      <c r="T29" s="23">
        <v>30.976190476190499</v>
      </c>
      <c r="U29" s="23">
        <v>0.209627625639938</v>
      </c>
      <c r="V29" s="23">
        <v>0.156711236033478</v>
      </c>
      <c r="W29" s="23">
        <v>0</v>
      </c>
      <c r="X29" s="23">
        <v>0</v>
      </c>
      <c r="Y29" s="23">
        <v>0</v>
      </c>
      <c r="Z29" s="23">
        <v>0</v>
      </c>
      <c r="AA29" s="23">
        <v>2.4309608450404498</v>
      </c>
      <c r="AB29" s="23">
        <v>0.27776529662583999</v>
      </c>
      <c r="AC29" s="23">
        <v>0</v>
      </c>
      <c r="AD29" s="23">
        <v>0</v>
      </c>
      <c r="AE29" s="23">
        <v>0</v>
      </c>
      <c r="AF29" s="23">
        <v>0.52099834476804796</v>
      </c>
      <c r="AG29" s="23">
        <v>13.7557123927386</v>
      </c>
      <c r="AH29" s="23">
        <v>0</v>
      </c>
      <c r="AI29" s="23">
        <v>0</v>
      </c>
      <c r="AJ29" s="23">
        <v>104.11936288565362</v>
      </c>
    </row>
    <row r="30" spans="1:36" ht="16.5" customHeight="1" x14ac:dyDescent="0.3">
      <c r="A30" s="19" t="s">
        <v>77</v>
      </c>
      <c r="B30" s="22">
        <v>2.2173421576783499</v>
      </c>
      <c r="C30" s="22">
        <v>304.120974741672</v>
      </c>
      <c r="D30" s="22">
        <v>510.13958109105499</v>
      </c>
      <c r="E30" s="23">
        <v>49.4591801991049</v>
      </c>
      <c r="F30" s="23">
        <v>143.53773580476499</v>
      </c>
      <c r="G30" s="23">
        <v>103.700279946473</v>
      </c>
      <c r="H30" s="23">
        <v>41.931560588583601</v>
      </c>
      <c r="I30" s="23">
        <v>143.67458183483899</v>
      </c>
      <c r="J30" s="23">
        <v>77.565647534805194</v>
      </c>
      <c r="K30" s="23">
        <v>15.8308689524054</v>
      </c>
      <c r="L30" s="23">
        <v>14.963462458597</v>
      </c>
      <c r="M30" s="23">
        <v>19.460357131326202</v>
      </c>
      <c r="N30" s="23">
        <v>47.230334438471097</v>
      </c>
      <c r="O30" s="23">
        <v>51.233658693976203</v>
      </c>
      <c r="P30" s="23">
        <v>6.1485699799088698</v>
      </c>
      <c r="Q30" s="23">
        <v>31.406303448234301</v>
      </c>
      <c r="R30" s="23">
        <v>203.14970456047499</v>
      </c>
      <c r="S30" s="23">
        <v>3.9598985033343999</v>
      </c>
      <c r="T30" s="23">
        <v>50</v>
      </c>
      <c r="U30" s="23">
        <v>94.465777047252004</v>
      </c>
      <c r="V30" s="23">
        <v>9.2645533223713308</v>
      </c>
      <c r="W30" s="23">
        <v>69.886542652686302</v>
      </c>
      <c r="X30" s="23">
        <v>13.8341002781503</v>
      </c>
      <c r="Y30" s="23">
        <v>0.66377281609912497</v>
      </c>
      <c r="Z30" s="23">
        <v>88.978140726335397</v>
      </c>
      <c r="AA30" s="23">
        <v>337.14043160686703</v>
      </c>
      <c r="AB30" s="23">
        <v>192.68924923114699</v>
      </c>
      <c r="AC30" s="23">
        <v>149.302333036916</v>
      </c>
      <c r="AD30" s="23">
        <v>6.0694954654754403</v>
      </c>
      <c r="AE30" s="23">
        <v>96.027947955558005</v>
      </c>
      <c r="AF30" s="23">
        <v>75.743206646190899</v>
      </c>
      <c r="AG30" s="23">
        <v>58.555907712839598</v>
      </c>
      <c r="AH30" s="23">
        <v>11.535265774094601</v>
      </c>
      <c r="AI30" s="23">
        <v>46.174508006473197</v>
      </c>
      <c r="AJ30" s="23">
        <v>3050.1828671887442</v>
      </c>
    </row>
    <row r="31" spans="1:36" ht="16.5" customHeight="1" x14ac:dyDescent="0.3">
      <c r="A31" s="19" t="s">
        <v>78</v>
      </c>
      <c r="B31" s="22">
        <v>25.459702657539498</v>
      </c>
      <c r="C31" s="22">
        <v>422.04438844917303</v>
      </c>
      <c r="D31" s="22">
        <v>1122.8632626721201</v>
      </c>
      <c r="E31" s="23">
        <v>98.497109774025603</v>
      </c>
      <c r="F31" s="23">
        <v>683.57089124309095</v>
      </c>
      <c r="G31" s="23">
        <v>185.557262367075</v>
      </c>
      <c r="H31" s="23">
        <v>21.941803648811099</v>
      </c>
      <c r="I31" s="23">
        <v>234.87833297460401</v>
      </c>
      <c r="J31" s="23">
        <v>212.77949816559499</v>
      </c>
      <c r="K31" s="23">
        <v>39.564829670532397</v>
      </c>
      <c r="L31" s="23">
        <v>26.349202267168501</v>
      </c>
      <c r="M31" s="23">
        <v>70.7408300772247</v>
      </c>
      <c r="N31" s="23">
        <v>51.784280852476101</v>
      </c>
      <c r="O31" s="23">
        <v>51.489042624880803</v>
      </c>
      <c r="P31" s="23">
        <v>6.2263765899926904</v>
      </c>
      <c r="Q31" s="23">
        <v>186.22248604427</v>
      </c>
      <c r="R31" s="23">
        <v>161.20155767731899</v>
      </c>
      <c r="S31" s="23">
        <v>13.445856348857999</v>
      </c>
      <c r="T31" s="23">
        <v>101.23333333333299</v>
      </c>
      <c r="U31" s="23">
        <v>182.25563078425</v>
      </c>
      <c r="V31" s="23">
        <v>9.1922311508916792</v>
      </c>
      <c r="W31" s="23">
        <v>436.05956411547999</v>
      </c>
      <c r="X31" s="23">
        <v>121.944682489469</v>
      </c>
      <c r="Y31" s="23">
        <v>2.1436952487911198</v>
      </c>
      <c r="Z31" s="23">
        <v>132.243741791145</v>
      </c>
      <c r="AA31" s="23">
        <v>1036.92318134126</v>
      </c>
      <c r="AB31" s="23">
        <v>315.59957302458298</v>
      </c>
      <c r="AC31" s="23">
        <v>247.06843761060799</v>
      </c>
      <c r="AD31" s="23">
        <v>97.223528763648901</v>
      </c>
      <c r="AE31" s="23">
        <v>360.555453674153</v>
      </c>
      <c r="AF31" s="23">
        <v>130.80865113409999</v>
      </c>
      <c r="AG31" s="23">
        <v>212.0541475345</v>
      </c>
      <c r="AH31" s="23">
        <v>18.675957434662699</v>
      </c>
      <c r="AI31" s="23">
        <v>154.874507655766</v>
      </c>
      <c r="AJ31" s="23">
        <v>7115.6342031046397</v>
      </c>
    </row>
    <row r="32" spans="1:36" ht="16.5" customHeight="1" x14ac:dyDescent="0.3">
      <c r="A32" s="19" t="s">
        <v>79</v>
      </c>
      <c r="B32" s="22">
        <v>5.4831508483221301</v>
      </c>
      <c r="C32" s="22">
        <v>11.5742886943665</v>
      </c>
      <c r="D32" s="22">
        <v>27.122241496155599</v>
      </c>
      <c r="E32" s="23">
        <v>3.2207559205669298</v>
      </c>
      <c r="F32" s="23">
        <v>6.9828443560355904</v>
      </c>
      <c r="G32" s="23">
        <v>37.6078852259052</v>
      </c>
      <c r="H32" s="23">
        <v>1.0751672192431201</v>
      </c>
      <c r="I32" s="23">
        <v>37.310769880791497</v>
      </c>
      <c r="J32" s="23">
        <v>16.362083317710301</v>
      </c>
      <c r="K32" s="23">
        <v>26.195756643228201</v>
      </c>
      <c r="L32" s="23">
        <v>0.65771013657974498</v>
      </c>
      <c r="M32" s="23">
        <v>0</v>
      </c>
      <c r="N32" s="23">
        <v>6.0307779506282797</v>
      </c>
      <c r="O32" s="23">
        <v>6.7015016354864896</v>
      </c>
      <c r="P32" s="23">
        <v>1.0287786400394301</v>
      </c>
      <c r="Q32" s="23">
        <v>0.59550986589547705</v>
      </c>
      <c r="R32" s="23">
        <v>41.919850564161798</v>
      </c>
      <c r="S32" s="23">
        <v>3.1167697758072102</v>
      </c>
      <c r="T32" s="23">
        <v>16</v>
      </c>
      <c r="U32" s="23">
        <v>9.7264134676301204</v>
      </c>
      <c r="V32" s="23">
        <v>0</v>
      </c>
      <c r="W32" s="23">
        <v>13.339371711006899</v>
      </c>
      <c r="X32" s="23">
        <v>0</v>
      </c>
      <c r="Y32" s="23">
        <v>0</v>
      </c>
      <c r="Z32" s="23">
        <v>40.860401428448903</v>
      </c>
      <c r="AA32" s="23">
        <v>61.4268478711193</v>
      </c>
      <c r="AB32" s="23">
        <v>15.4774064795748</v>
      </c>
      <c r="AC32" s="23">
        <v>22.3820468724428</v>
      </c>
      <c r="AD32" s="23">
        <v>0</v>
      </c>
      <c r="AE32" s="23">
        <v>2.4555775882635702</v>
      </c>
      <c r="AF32" s="23">
        <v>54.778884559863499</v>
      </c>
      <c r="AG32" s="23">
        <v>8.8064021636354308</v>
      </c>
      <c r="AH32" s="23">
        <v>1.96051348499125</v>
      </c>
      <c r="AI32" s="23">
        <v>30.941839761716398</v>
      </c>
      <c r="AJ32" s="23">
        <v>526.07775287903041</v>
      </c>
    </row>
    <row r="33" spans="1:36" ht="16.5" customHeight="1" x14ac:dyDescent="0.3">
      <c r="A33" s="20" t="s">
        <v>84</v>
      </c>
      <c r="B33" s="24">
        <v>695.60897472544877</v>
      </c>
      <c r="C33" s="24">
        <v>3722.6380742383562</v>
      </c>
      <c r="D33" s="24">
        <v>6278.0090702171401</v>
      </c>
      <c r="E33" s="25">
        <v>968.03645243394658</v>
      </c>
      <c r="F33" s="25">
        <v>4436.9582269953453</v>
      </c>
      <c r="G33" s="25">
        <v>2664.3178029730225</v>
      </c>
      <c r="H33" s="25">
        <v>603.05816647034908</v>
      </c>
      <c r="I33" s="25">
        <v>2898.8036129741813</v>
      </c>
      <c r="J33" s="25">
        <v>2433.9024374383025</v>
      </c>
      <c r="K33" s="25">
        <v>435.63765252590889</v>
      </c>
      <c r="L33" s="25">
        <v>557.25299926656373</v>
      </c>
      <c r="M33" s="25">
        <v>401.90626615615093</v>
      </c>
      <c r="N33" s="25">
        <v>433.47805993275921</v>
      </c>
      <c r="O33" s="25">
        <v>662.22805386529558</v>
      </c>
      <c r="P33" s="25">
        <v>181.23028428597985</v>
      </c>
      <c r="Q33" s="25">
        <v>687.12377484513729</v>
      </c>
      <c r="R33" s="25">
        <v>1575.9348995277956</v>
      </c>
      <c r="S33" s="25">
        <v>233.5536710249219</v>
      </c>
      <c r="T33" s="25">
        <v>581.57857142857142</v>
      </c>
      <c r="U33" s="25">
        <v>999.06771800923252</v>
      </c>
      <c r="V33" s="25">
        <v>55.989459530399365</v>
      </c>
      <c r="W33" s="25">
        <v>3020.2956917111319</v>
      </c>
      <c r="X33" s="25">
        <v>612.44343400776643</v>
      </c>
      <c r="Y33" s="25">
        <v>64.165164726145392</v>
      </c>
      <c r="Z33" s="25">
        <v>1724.3409663905047</v>
      </c>
      <c r="AA33" s="25">
        <v>5857.0237001648766</v>
      </c>
      <c r="AB33" s="25">
        <v>2885.2605177513292</v>
      </c>
      <c r="AC33" s="25">
        <v>1784.5396519709241</v>
      </c>
      <c r="AD33" s="25">
        <v>216.85281912254356</v>
      </c>
      <c r="AE33" s="25">
        <v>2503.4023679523229</v>
      </c>
      <c r="AF33" s="25">
        <v>986.44442611570605</v>
      </c>
      <c r="AG33" s="25">
        <v>937.49536604598404</v>
      </c>
      <c r="AH33" s="25">
        <v>189.13358176990241</v>
      </c>
      <c r="AI33" s="25">
        <v>950.05187618104799</v>
      </c>
      <c r="AJ33" s="25">
        <v>53045.073755003381</v>
      </c>
    </row>
    <row r="34" spans="1:36" ht="16.5" customHeight="1" x14ac:dyDescent="0.3">
      <c r="A34" s="8"/>
      <c r="B34" s="8"/>
      <c r="C34" s="8"/>
      <c r="D34" s="8"/>
    </row>
    <row r="37" spans="1:36" x14ac:dyDescent="0.3">
      <c r="A37" s="9" t="s">
        <v>35</v>
      </c>
    </row>
    <row r="38" spans="1:36" x14ac:dyDescent="0.3">
      <c r="A38" s="9" t="s">
        <v>38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39"/>
  <sheetViews>
    <sheetView zoomScale="90" zoomScaleNormal="90" workbookViewId="0">
      <selection activeCell="C37" sqref="C37"/>
    </sheetView>
  </sheetViews>
  <sheetFormatPr defaultRowHeight="14" x14ac:dyDescent="0.3"/>
  <cols>
    <col min="1" max="1" width="35.25" bestFit="1" customWidth="1"/>
    <col min="2" max="2" width="11.58203125" bestFit="1" customWidth="1"/>
    <col min="3" max="3" width="12.08203125" customWidth="1"/>
    <col min="4" max="4" width="12.33203125" customWidth="1"/>
    <col min="5" max="5" width="12.58203125" customWidth="1"/>
    <col min="6" max="6" width="12.33203125" customWidth="1"/>
    <col min="7" max="8" width="12.58203125" customWidth="1"/>
    <col min="9" max="9" width="12" customWidth="1"/>
    <col min="10" max="10" width="10.58203125" customWidth="1"/>
    <col min="11" max="11" width="12.58203125" customWidth="1"/>
    <col min="12" max="12" width="12.25" customWidth="1"/>
    <col min="13" max="13" width="11.33203125" customWidth="1"/>
    <col min="14" max="14" width="13.08203125" customWidth="1"/>
    <col min="15" max="15" width="12.5" customWidth="1"/>
    <col min="16" max="16" width="12.83203125" customWidth="1"/>
    <col min="17" max="17" width="12.5" customWidth="1"/>
    <col min="19" max="19" width="12.83203125" customWidth="1"/>
    <col min="20" max="20" width="13.75" customWidth="1"/>
    <col min="21" max="21" width="13.33203125" customWidth="1"/>
    <col min="22" max="23" width="12.58203125" customWidth="1"/>
    <col min="24" max="24" width="13.33203125" customWidth="1"/>
    <col min="25" max="25" width="14.58203125" customWidth="1"/>
    <col min="26" max="26" width="12.58203125" customWidth="1"/>
    <col min="27" max="28" width="12" customWidth="1"/>
    <col min="29" max="29" width="12.75" customWidth="1"/>
    <col min="30" max="30" width="12.33203125" customWidth="1"/>
    <col min="31" max="31" width="11.33203125" customWidth="1"/>
    <col min="32" max="32" width="13.08203125" customWidth="1"/>
    <col min="33" max="33" width="13.33203125" customWidth="1"/>
    <col min="34" max="34" width="12.33203125" customWidth="1"/>
    <col min="35" max="35" width="13.08203125" customWidth="1"/>
  </cols>
  <sheetData>
    <row r="1" spans="1:36" ht="18.75" customHeight="1" x14ac:dyDescent="0.3">
      <c r="A1" s="33" t="s">
        <v>86</v>
      </c>
      <c r="B1" s="33"/>
      <c r="C1" s="33"/>
      <c r="D1" s="33"/>
    </row>
    <row r="2" spans="1:36" ht="15" customHeight="1" x14ac:dyDescent="0.3"/>
    <row r="3" spans="1:36" ht="36.75" customHeight="1" x14ac:dyDescent="0.3">
      <c r="A3" s="7" t="s">
        <v>84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  <c r="S3" s="6" t="s">
        <v>17</v>
      </c>
      <c r="T3" s="6" t="s">
        <v>18</v>
      </c>
      <c r="U3" s="6" t="s">
        <v>19</v>
      </c>
      <c r="V3" s="6" t="s">
        <v>20</v>
      </c>
      <c r="W3" s="6" t="s">
        <v>21</v>
      </c>
      <c r="X3" s="6" t="s">
        <v>22</v>
      </c>
      <c r="Y3" s="6" t="s">
        <v>23</v>
      </c>
      <c r="Z3" s="6" t="s">
        <v>80</v>
      </c>
      <c r="AA3" s="6" t="s">
        <v>81</v>
      </c>
      <c r="AB3" s="6" t="s">
        <v>24</v>
      </c>
      <c r="AC3" s="6" t="s">
        <v>25</v>
      </c>
      <c r="AD3" s="6" t="s">
        <v>26</v>
      </c>
      <c r="AE3" s="6" t="s">
        <v>27</v>
      </c>
      <c r="AF3" s="6" t="s">
        <v>28</v>
      </c>
      <c r="AG3" s="6" t="s">
        <v>29</v>
      </c>
      <c r="AH3" s="6" t="s">
        <v>30</v>
      </c>
      <c r="AI3" s="6" t="s">
        <v>31</v>
      </c>
      <c r="AJ3" s="6" t="s">
        <v>84</v>
      </c>
    </row>
    <row r="4" spans="1:36" ht="15" customHeight="1" x14ac:dyDescent="0.3">
      <c r="A4" t="s">
        <v>51</v>
      </c>
      <c r="B4" s="14">
        <v>0</v>
      </c>
      <c r="C4" s="14">
        <v>0.173800489255617</v>
      </c>
      <c r="D4" s="14">
        <v>1.9017984423241201</v>
      </c>
      <c r="E4" s="14">
        <v>0</v>
      </c>
      <c r="F4" s="14">
        <v>0</v>
      </c>
      <c r="G4" s="14">
        <v>0.836378410565076</v>
      </c>
      <c r="H4" s="14">
        <v>2.47189513377156</v>
      </c>
      <c r="I4" s="14">
        <v>0</v>
      </c>
      <c r="J4" s="14">
        <v>0.88631077626127097</v>
      </c>
      <c r="K4" s="14">
        <v>1.23226131159451</v>
      </c>
      <c r="L4" s="14">
        <v>0.32505148278270801</v>
      </c>
      <c r="M4" s="14">
        <v>0</v>
      </c>
      <c r="N4" s="14">
        <v>0</v>
      </c>
      <c r="O4" s="14">
        <v>1.4906302174786199</v>
      </c>
      <c r="P4" s="14">
        <v>0</v>
      </c>
      <c r="Q4" s="14">
        <v>0</v>
      </c>
      <c r="R4" s="14">
        <v>0.60145613084414995</v>
      </c>
      <c r="S4" s="14">
        <v>0</v>
      </c>
      <c r="T4" s="14">
        <v>1</v>
      </c>
      <c r="U4" s="14">
        <v>3.5165410633438698</v>
      </c>
      <c r="V4" s="14">
        <v>0</v>
      </c>
      <c r="W4" s="14">
        <v>2.3126859462850802</v>
      </c>
      <c r="X4" s="14">
        <v>1.2806580679289301</v>
      </c>
      <c r="Y4" s="14">
        <v>0</v>
      </c>
      <c r="Z4" s="14">
        <v>0.115087045827927</v>
      </c>
      <c r="AA4" s="14">
        <v>0.66207405539878905</v>
      </c>
      <c r="AB4" s="14">
        <v>1.6748566234148301</v>
      </c>
      <c r="AC4" s="14">
        <v>0</v>
      </c>
      <c r="AD4" s="14">
        <v>0</v>
      </c>
      <c r="AE4" s="14">
        <v>1.39137560127701</v>
      </c>
      <c r="AF4" s="14">
        <v>0.53780575262950403</v>
      </c>
      <c r="AG4" s="14">
        <v>0</v>
      </c>
      <c r="AH4" s="14">
        <v>0</v>
      </c>
      <c r="AI4" s="14">
        <v>0</v>
      </c>
      <c r="AJ4" s="14">
        <f>'Summa Fältnorm cit'!AJ4/Volym!AJ4</f>
        <v>0.89379126859815716</v>
      </c>
    </row>
    <row r="5" spans="1:36" ht="15" customHeight="1" x14ac:dyDescent="0.3">
      <c r="A5" t="s">
        <v>52</v>
      </c>
      <c r="B5" s="14">
        <v>1.5921660177589001</v>
      </c>
      <c r="C5" s="14">
        <v>1.4379261853371501</v>
      </c>
      <c r="D5" s="14">
        <v>1.4600715732501399</v>
      </c>
      <c r="E5" s="14">
        <v>0.93060244400763703</v>
      </c>
      <c r="F5" s="14">
        <v>1.1557363817203301</v>
      </c>
      <c r="G5" s="14">
        <v>0.80149285869071096</v>
      </c>
      <c r="H5" s="14">
        <v>1.15634713292408</v>
      </c>
      <c r="I5" s="14">
        <v>1.0991150799435501</v>
      </c>
      <c r="J5" s="14">
        <v>1.4424545657360699</v>
      </c>
      <c r="K5" s="14">
        <v>0.30593927496361001</v>
      </c>
      <c r="L5" s="14">
        <v>0.79391424611586203</v>
      </c>
      <c r="M5" s="14">
        <v>1.32592120410881</v>
      </c>
      <c r="N5" s="14">
        <v>1.04589211496391</v>
      </c>
      <c r="O5" s="14">
        <v>1.11508023644649</v>
      </c>
      <c r="P5" s="14">
        <v>1.00536653335129</v>
      </c>
      <c r="Q5" s="14">
        <v>0.93631841942088401</v>
      </c>
      <c r="R5" s="14">
        <v>2.96520776156435E-2</v>
      </c>
      <c r="S5" s="14">
        <v>0</v>
      </c>
      <c r="T5" s="14">
        <v>1</v>
      </c>
      <c r="U5" s="14">
        <v>0.99675943280613799</v>
      </c>
      <c r="V5" s="14">
        <v>2.7632139615262701</v>
      </c>
      <c r="W5" s="14">
        <v>1.15904069333213</v>
      </c>
      <c r="X5" s="14">
        <v>0.73778879547308995</v>
      </c>
      <c r="Y5" s="14">
        <v>0.83314587353313296</v>
      </c>
      <c r="Z5" s="14">
        <v>0.65182569410396396</v>
      </c>
      <c r="AA5" s="14">
        <v>0.89445960244394795</v>
      </c>
      <c r="AB5" s="14">
        <v>1.06626282118842</v>
      </c>
      <c r="AC5" s="14">
        <v>0.53795829044268495</v>
      </c>
      <c r="AD5" s="14">
        <v>0.64201692390183096</v>
      </c>
      <c r="AE5" s="14">
        <v>1.0743643680621899</v>
      </c>
      <c r="AF5" s="14">
        <v>0.17669346100184799</v>
      </c>
      <c r="AG5" s="14">
        <v>0.85396985590569097</v>
      </c>
      <c r="AH5" s="14">
        <v>0.70940551874628399</v>
      </c>
      <c r="AI5" s="14">
        <v>1.77328174910044</v>
      </c>
      <c r="AJ5" s="14">
        <f>'Summa Fältnorm cit'!AJ5/Volym!AJ5</f>
        <v>1.0871903292446137</v>
      </c>
    </row>
    <row r="6" spans="1:36" ht="15" customHeight="1" x14ac:dyDescent="0.3">
      <c r="A6" t="s">
        <v>53</v>
      </c>
      <c r="B6" s="14">
        <v>0</v>
      </c>
      <c r="C6" s="14">
        <v>0</v>
      </c>
      <c r="D6" s="14">
        <v>1.07822412116128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0.38767939348399399</v>
      </c>
      <c r="K6" s="14">
        <v>0.466906166954837</v>
      </c>
      <c r="L6" s="14">
        <v>0</v>
      </c>
      <c r="M6" s="14">
        <v>0</v>
      </c>
      <c r="N6" s="14">
        <v>0</v>
      </c>
      <c r="O6" s="14">
        <v>1.34958057675523</v>
      </c>
      <c r="P6" s="14">
        <v>0</v>
      </c>
      <c r="Q6" s="14">
        <v>0</v>
      </c>
      <c r="R6" s="14">
        <v>2.72699694870844</v>
      </c>
      <c r="S6" s="14">
        <v>0</v>
      </c>
      <c r="T6" s="14">
        <v>1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1.20852944141178</v>
      </c>
      <c r="AA6" s="14">
        <v>1.5917346866965401</v>
      </c>
      <c r="AB6" s="14">
        <v>0</v>
      </c>
      <c r="AC6" s="14">
        <v>0</v>
      </c>
      <c r="AD6" s="14">
        <v>0</v>
      </c>
      <c r="AE6" s="14">
        <v>0</v>
      </c>
      <c r="AF6" s="14">
        <v>2.6881435833946301</v>
      </c>
      <c r="AG6" s="14">
        <v>0.74220325540995002</v>
      </c>
      <c r="AH6" s="14">
        <v>0</v>
      </c>
      <c r="AI6" s="14">
        <v>0</v>
      </c>
      <c r="AJ6" s="14">
        <f>'Summa Fältnorm cit'!AJ6/Volym!AJ6</f>
        <v>1.6586700765432369</v>
      </c>
    </row>
    <row r="7" spans="1:36" ht="15" customHeight="1" x14ac:dyDescent="0.3">
      <c r="A7" t="s">
        <v>54</v>
      </c>
      <c r="B7" s="14">
        <v>0.94874734720179299</v>
      </c>
      <c r="C7" s="14">
        <v>1.2098846995366099</v>
      </c>
      <c r="D7" s="14">
        <v>1.3892514482337599</v>
      </c>
      <c r="E7" s="14">
        <v>0.93695851194010005</v>
      </c>
      <c r="F7" s="14">
        <v>0.91909267157569996</v>
      </c>
      <c r="G7" s="14">
        <v>0.86285023287955098</v>
      </c>
      <c r="H7" s="14">
        <v>1.3266857075918601</v>
      </c>
      <c r="I7" s="14">
        <v>1.40073102130655</v>
      </c>
      <c r="J7" s="14">
        <v>0.88020477804564001</v>
      </c>
      <c r="K7" s="14">
        <v>0.79499118308315297</v>
      </c>
      <c r="L7" s="14">
        <v>0.58368669777591597</v>
      </c>
      <c r="M7" s="14">
        <v>2.6437496133356699</v>
      </c>
      <c r="N7" s="14">
        <v>0.97418612141445804</v>
      </c>
      <c r="O7" s="14">
        <v>1.2668414427105299</v>
      </c>
      <c r="P7" s="14">
        <v>1.81768288070152</v>
      </c>
      <c r="Q7" s="14">
        <v>0.95785207899129798</v>
      </c>
      <c r="R7" s="14">
        <v>0.852755627837542</v>
      </c>
      <c r="S7" s="14">
        <v>0.74098221903458406</v>
      </c>
      <c r="T7" s="14">
        <v>1</v>
      </c>
      <c r="U7" s="14">
        <v>0.98930561078284895</v>
      </c>
      <c r="V7" s="14">
        <v>0.38057817413189199</v>
      </c>
      <c r="W7" s="14">
        <v>0.66774299773123802</v>
      </c>
      <c r="X7" s="14">
        <v>0.73074714195651802</v>
      </c>
      <c r="Y7" s="14">
        <v>0</v>
      </c>
      <c r="Z7" s="14">
        <v>1.10323490109327</v>
      </c>
      <c r="AA7" s="14">
        <v>1.2760401821479701</v>
      </c>
      <c r="AB7" s="14">
        <v>1.2859931224838099</v>
      </c>
      <c r="AC7" s="14">
        <v>0.93633637110748702</v>
      </c>
      <c r="AD7" s="14">
        <v>0.53277631306394302</v>
      </c>
      <c r="AE7" s="14">
        <v>0.69168653090578103</v>
      </c>
      <c r="AF7" s="14">
        <v>0.70150286745215096</v>
      </c>
      <c r="AG7" s="14">
        <v>0.85332918318139594</v>
      </c>
      <c r="AH7" s="14">
        <v>1.0377433901756099</v>
      </c>
      <c r="AI7" s="14">
        <v>1.54207706231858</v>
      </c>
      <c r="AJ7" s="14">
        <f>'Summa Fältnorm cit'!AJ7/Volym!AJ7</f>
        <v>1.1138843192433503</v>
      </c>
    </row>
    <row r="8" spans="1:36" ht="15" customHeight="1" x14ac:dyDescent="0.3">
      <c r="A8" t="s">
        <v>55</v>
      </c>
      <c r="B8" s="14">
        <v>1.0314201876134901</v>
      </c>
      <c r="C8" s="14">
        <v>1.9318345622622299</v>
      </c>
      <c r="D8" s="14">
        <v>0.84309439125518504</v>
      </c>
      <c r="E8" s="14">
        <v>0.95115288824616295</v>
      </c>
      <c r="F8" s="14">
        <v>7.2781203042346906E-2</v>
      </c>
      <c r="G8" s="14">
        <v>0.78807357895996399</v>
      </c>
      <c r="H8" s="14">
        <v>1.10692652899268</v>
      </c>
      <c r="I8" s="14">
        <v>0.900361535806673</v>
      </c>
      <c r="J8" s="14">
        <v>0.57015786794603196</v>
      </c>
      <c r="K8" s="14">
        <v>0.98604722088028796</v>
      </c>
      <c r="L8" s="14">
        <v>0.40066154960667899</v>
      </c>
      <c r="M8" s="14">
        <v>0</v>
      </c>
      <c r="N8" s="14">
        <v>0</v>
      </c>
      <c r="O8" s="14">
        <v>0.42410636295731102</v>
      </c>
      <c r="P8" s="14">
        <v>0</v>
      </c>
      <c r="Q8" s="14">
        <v>0</v>
      </c>
      <c r="R8" s="14">
        <v>0.596502623501871</v>
      </c>
      <c r="S8" s="14">
        <v>0</v>
      </c>
      <c r="T8" s="14">
        <v>1</v>
      </c>
      <c r="U8" s="14">
        <v>0.93320848603764694</v>
      </c>
      <c r="V8" s="14">
        <v>0.51247205348176605</v>
      </c>
      <c r="W8" s="14">
        <v>0.93162716360564901</v>
      </c>
      <c r="X8" s="14">
        <v>0</v>
      </c>
      <c r="Y8" s="14">
        <v>0</v>
      </c>
      <c r="Z8" s="14">
        <v>0.32635151434410498</v>
      </c>
      <c r="AA8" s="14">
        <v>1.0477622766869199</v>
      </c>
      <c r="AB8" s="14">
        <v>0.20477241444247199</v>
      </c>
      <c r="AC8" s="14">
        <v>0.36960214060407298</v>
      </c>
      <c r="AD8" s="14">
        <v>0</v>
      </c>
      <c r="AE8" s="14">
        <v>1.2097444750842801</v>
      </c>
      <c r="AF8" s="14">
        <v>0</v>
      </c>
      <c r="AG8" s="14">
        <v>0</v>
      </c>
      <c r="AH8" s="14">
        <v>0</v>
      </c>
      <c r="AI8" s="14">
        <v>2.1009897639105102</v>
      </c>
      <c r="AJ8" s="14">
        <f>'Summa Fältnorm cit'!AJ8/Volym!AJ8</f>
        <v>0.68494421243013281</v>
      </c>
    </row>
    <row r="9" spans="1:36" ht="15" customHeight="1" x14ac:dyDescent="0.3">
      <c r="A9" t="s">
        <v>56</v>
      </c>
      <c r="B9" s="14">
        <v>1.1608851918794501</v>
      </c>
      <c r="C9" s="14">
        <v>1.6303395472747699</v>
      </c>
      <c r="D9" s="14">
        <v>0.134222561401076</v>
      </c>
      <c r="E9" s="14">
        <v>0</v>
      </c>
      <c r="F9" s="14">
        <v>1.0852528771321801</v>
      </c>
      <c r="G9" s="14">
        <v>0.94843087424351302</v>
      </c>
      <c r="H9" s="14">
        <v>0</v>
      </c>
      <c r="I9" s="14">
        <v>0.61712981407516099</v>
      </c>
      <c r="J9" s="14">
        <v>0.82582861295797105</v>
      </c>
      <c r="K9" s="14">
        <v>0.34709112778426099</v>
      </c>
      <c r="L9" s="14">
        <v>0</v>
      </c>
      <c r="M9" s="14">
        <v>0</v>
      </c>
      <c r="N9" s="14">
        <v>1.31806386761173</v>
      </c>
      <c r="O9" s="14">
        <v>0</v>
      </c>
      <c r="P9" s="14">
        <v>0.88359453034439694</v>
      </c>
      <c r="Q9" s="14">
        <v>0</v>
      </c>
      <c r="R9" s="14">
        <v>0.97286265249158299</v>
      </c>
      <c r="S9" s="14">
        <v>0</v>
      </c>
      <c r="T9" s="14">
        <v>1</v>
      </c>
      <c r="U9" s="14">
        <v>0</v>
      </c>
      <c r="V9" s="14">
        <v>0.54400737901026197</v>
      </c>
      <c r="W9" s="14">
        <v>1.0110902640030299</v>
      </c>
      <c r="X9" s="14">
        <v>0.21699458329750099</v>
      </c>
      <c r="Y9" s="14">
        <v>1.1699638422031999</v>
      </c>
      <c r="Z9" s="14">
        <v>0.34392327252731297</v>
      </c>
      <c r="AA9" s="14">
        <v>0.88259633066771104</v>
      </c>
      <c r="AB9" s="14">
        <v>0.12280454044452099</v>
      </c>
      <c r="AC9" s="14">
        <v>0.45018295418760101</v>
      </c>
      <c r="AD9" s="14">
        <v>0</v>
      </c>
      <c r="AE9" s="14">
        <v>0.28018923150854302</v>
      </c>
      <c r="AF9" s="14">
        <v>0</v>
      </c>
      <c r="AG9" s="14">
        <v>2.6466766648323001</v>
      </c>
      <c r="AH9" s="14">
        <v>0.77129072359536699</v>
      </c>
      <c r="AI9" s="14">
        <v>0.90846312695990905</v>
      </c>
      <c r="AJ9" s="14">
        <f>'Summa Fältnorm cit'!AJ9/Volym!AJ9</f>
        <v>0.82076136242254316</v>
      </c>
    </row>
    <row r="10" spans="1:36" ht="15" customHeight="1" x14ac:dyDescent="0.3">
      <c r="A10" t="s">
        <v>57</v>
      </c>
      <c r="B10" s="14">
        <v>0</v>
      </c>
      <c r="C10" s="14">
        <v>1.5463863056901199</v>
      </c>
      <c r="D10" s="14">
        <v>0.25005668074228798</v>
      </c>
      <c r="E10" s="14">
        <v>0</v>
      </c>
      <c r="F10" s="14">
        <v>0.137254956489158</v>
      </c>
      <c r="G10" s="14">
        <v>0.68181084901656497</v>
      </c>
      <c r="H10" s="14">
        <v>3.6808911319019502</v>
      </c>
      <c r="I10" s="14">
        <v>0.43527247556753701</v>
      </c>
      <c r="J10" s="14">
        <v>1.30500000926365</v>
      </c>
      <c r="K10" s="14">
        <v>2.1960467070756899</v>
      </c>
      <c r="L10" s="14">
        <v>1.0201424113484101</v>
      </c>
      <c r="M10" s="14">
        <v>0</v>
      </c>
      <c r="N10" s="14">
        <v>0.96082483800624097</v>
      </c>
      <c r="O10" s="14">
        <v>1.38495800399837</v>
      </c>
      <c r="P10" s="14">
        <v>0.59433886263581803</v>
      </c>
      <c r="Q10" s="14">
        <v>0.52029523432684699</v>
      </c>
      <c r="R10" s="14">
        <v>1.27389435442289</v>
      </c>
      <c r="S10" s="14">
        <v>0.30076071157143303</v>
      </c>
      <c r="T10" s="14">
        <v>1</v>
      </c>
      <c r="U10" s="14">
        <v>0</v>
      </c>
      <c r="V10" s="14">
        <v>0</v>
      </c>
      <c r="W10" s="14">
        <v>0.68240710323788201</v>
      </c>
      <c r="X10" s="14">
        <v>1.00866214012283</v>
      </c>
      <c r="Y10" s="14">
        <v>0</v>
      </c>
      <c r="Z10" s="14">
        <v>0.72326219231963396</v>
      </c>
      <c r="AA10" s="14">
        <v>0.54320552192540195</v>
      </c>
      <c r="AB10" s="14">
        <v>0.50662851550573995</v>
      </c>
      <c r="AC10" s="14">
        <v>0.50064788800997995</v>
      </c>
      <c r="AD10" s="14">
        <v>0</v>
      </c>
      <c r="AE10" s="14">
        <v>2.1268885309399699</v>
      </c>
      <c r="AF10" s="14">
        <v>0.78259817412205801</v>
      </c>
      <c r="AG10" s="14">
        <v>0</v>
      </c>
      <c r="AH10" s="14">
        <v>0</v>
      </c>
      <c r="AI10" s="14">
        <v>3.3019307581724702</v>
      </c>
      <c r="AJ10" s="14">
        <f>'Summa Fältnorm cit'!AJ10/Volym!AJ10</f>
        <v>0.90893955772703672</v>
      </c>
    </row>
    <row r="11" spans="1:36" ht="15" customHeight="1" x14ac:dyDescent="0.3">
      <c r="A11" t="s">
        <v>58</v>
      </c>
      <c r="B11" s="14">
        <v>0</v>
      </c>
      <c r="C11" s="14">
        <v>2.01932382259927</v>
      </c>
      <c r="D11" s="14">
        <v>0.68471624670741604</v>
      </c>
      <c r="E11" s="14">
        <v>0.41604209279592602</v>
      </c>
      <c r="F11" s="14">
        <v>0</v>
      </c>
      <c r="G11" s="14">
        <v>1.25168551577809</v>
      </c>
      <c r="H11" s="14">
        <v>0.50807493080798305</v>
      </c>
      <c r="I11" s="14">
        <v>0.72760963474207396</v>
      </c>
      <c r="J11" s="14">
        <v>0.881078334431043</v>
      </c>
      <c r="K11" s="14">
        <v>2.6686355454672301</v>
      </c>
      <c r="L11" s="14">
        <v>0.53167817326296496</v>
      </c>
      <c r="M11" s="14">
        <v>0.219749419654726</v>
      </c>
      <c r="N11" s="14">
        <v>0</v>
      </c>
      <c r="O11" s="14">
        <v>1.5029723609585599</v>
      </c>
      <c r="P11" s="14">
        <v>0</v>
      </c>
      <c r="Q11" s="14">
        <v>0</v>
      </c>
      <c r="R11" s="14">
        <v>0.49910340783502599</v>
      </c>
      <c r="S11" s="14">
        <v>0</v>
      </c>
      <c r="T11" s="14">
        <v>1</v>
      </c>
      <c r="U11" s="14">
        <v>1.0891441076803201</v>
      </c>
      <c r="V11" s="14">
        <v>0</v>
      </c>
      <c r="W11" s="14">
        <v>0.90087973896635898</v>
      </c>
      <c r="X11" s="14">
        <v>0.81723689383282805</v>
      </c>
      <c r="Y11" s="14">
        <v>0</v>
      </c>
      <c r="Z11" s="14">
        <v>1.8711354688855499</v>
      </c>
      <c r="AA11" s="14">
        <v>1.2534541323499899</v>
      </c>
      <c r="AB11" s="14">
        <v>0.52125550727859404</v>
      </c>
      <c r="AC11" s="14">
        <v>0</v>
      </c>
      <c r="AD11" s="14">
        <v>0</v>
      </c>
      <c r="AE11" s="14">
        <v>0.28231801003277701</v>
      </c>
      <c r="AF11" s="14">
        <v>2.2141903984675202</v>
      </c>
      <c r="AG11" s="14">
        <v>0.32955158462151601</v>
      </c>
      <c r="AH11" s="14">
        <v>0.36837697811353298</v>
      </c>
      <c r="AI11" s="14">
        <v>0</v>
      </c>
      <c r="AJ11" s="14">
        <f>'Summa Fältnorm cit'!AJ11/Volym!AJ11</f>
        <v>0.99491664319923501</v>
      </c>
    </row>
    <row r="12" spans="1:36" ht="15" customHeight="1" x14ac:dyDescent="0.3">
      <c r="A12" t="s">
        <v>59</v>
      </c>
      <c r="B12" s="14">
        <v>0</v>
      </c>
      <c r="C12" s="14">
        <v>0</v>
      </c>
      <c r="D12" s="14">
        <v>0.51591664042227503</v>
      </c>
      <c r="E12" s="14">
        <v>0.69323999370072398</v>
      </c>
      <c r="F12" s="14">
        <v>1.3708486441668299</v>
      </c>
      <c r="G12" s="14">
        <v>0.87787973800729402</v>
      </c>
      <c r="H12" s="14">
        <v>1.21617813959948</v>
      </c>
      <c r="I12" s="14">
        <v>0.26787012398608201</v>
      </c>
      <c r="J12" s="14">
        <v>1.3306088954391799</v>
      </c>
      <c r="K12" s="14">
        <v>0.45834403799357898</v>
      </c>
      <c r="L12" s="14">
        <v>0.82261249084767996</v>
      </c>
      <c r="M12" s="14">
        <v>4.6492974722047604</v>
      </c>
      <c r="N12" s="14">
        <v>5.8272297304939604</v>
      </c>
      <c r="O12" s="14">
        <v>1.7253760688870301</v>
      </c>
      <c r="P12" s="14">
        <v>1.1498058974076799</v>
      </c>
      <c r="Q12" s="14">
        <v>0</v>
      </c>
      <c r="R12" s="14">
        <v>0.73713363996421999</v>
      </c>
      <c r="S12" s="14">
        <v>1.85917463492168</v>
      </c>
      <c r="T12" s="14">
        <v>1</v>
      </c>
      <c r="U12" s="14">
        <v>0</v>
      </c>
      <c r="V12" s="14">
        <v>0</v>
      </c>
      <c r="W12" s="14">
        <v>0.41950600426191598</v>
      </c>
      <c r="X12" s="14">
        <v>0</v>
      </c>
      <c r="Y12" s="14">
        <v>0</v>
      </c>
      <c r="Z12" s="14">
        <v>0.79223328779063495</v>
      </c>
      <c r="AA12" s="14">
        <v>1.1334331715836199</v>
      </c>
      <c r="AB12" s="14">
        <v>1.05285487411404</v>
      </c>
      <c r="AC12" s="14">
        <v>0.49688432332619498</v>
      </c>
      <c r="AD12" s="14">
        <v>0</v>
      </c>
      <c r="AE12" s="14">
        <v>0.62314200498564498</v>
      </c>
      <c r="AF12" s="14">
        <v>0.69569980186662195</v>
      </c>
      <c r="AG12" s="14">
        <v>0.35389567165539598</v>
      </c>
      <c r="AH12" s="14">
        <v>0.43513597906209001</v>
      </c>
      <c r="AI12" s="14">
        <v>0.46214059262319701</v>
      </c>
      <c r="AJ12" s="14">
        <f>'Summa Fältnorm cit'!AJ12/Volym!AJ12</f>
        <v>0.93600343522166096</v>
      </c>
    </row>
    <row r="13" spans="1:36" ht="15" customHeight="1" x14ac:dyDescent="0.3">
      <c r="A13" t="s">
        <v>60</v>
      </c>
      <c r="B13" s="14">
        <v>3.7657914481467598</v>
      </c>
      <c r="C13" s="14">
        <v>0.83200335133645498</v>
      </c>
      <c r="D13" s="14">
        <v>1.0418040981180801</v>
      </c>
      <c r="E13" s="14">
        <v>0.113480209064785</v>
      </c>
      <c r="F13" s="14">
        <v>0.49718892869020997</v>
      </c>
      <c r="G13" s="14">
        <v>1.0299007769630999</v>
      </c>
      <c r="H13" s="14">
        <v>0</v>
      </c>
      <c r="I13" s="14">
        <v>0</v>
      </c>
      <c r="J13" s="14">
        <v>0.27516748157881199</v>
      </c>
      <c r="K13" s="14">
        <v>0</v>
      </c>
      <c r="L13" s="14">
        <v>9.9527838693454301E-2</v>
      </c>
      <c r="M13" s="14">
        <v>0</v>
      </c>
      <c r="N13" s="14">
        <v>0.97928987951142199</v>
      </c>
      <c r="O13" s="14">
        <v>0.28441151066055098</v>
      </c>
      <c r="P13" s="14">
        <v>0</v>
      </c>
      <c r="Q13" s="14">
        <v>0</v>
      </c>
      <c r="R13" s="14">
        <v>1.0547883199644099</v>
      </c>
      <c r="S13" s="14">
        <v>0</v>
      </c>
      <c r="T13" s="14">
        <v>1</v>
      </c>
      <c r="U13" s="14">
        <v>1.46964207461504</v>
      </c>
      <c r="V13" s="14">
        <v>1.1428268465478899</v>
      </c>
      <c r="W13" s="14">
        <v>0.53697071462597301</v>
      </c>
      <c r="X13" s="14">
        <v>0</v>
      </c>
      <c r="Y13" s="14">
        <v>0.91889829294523395</v>
      </c>
      <c r="Z13" s="14">
        <v>1.3798930724037599</v>
      </c>
      <c r="AA13" s="14">
        <v>0.645793146899026</v>
      </c>
      <c r="AB13" s="14">
        <v>1.1484895930141299</v>
      </c>
      <c r="AC13" s="14">
        <v>0.56185276530857597</v>
      </c>
      <c r="AD13" s="14">
        <v>4.27305922959897</v>
      </c>
      <c r="AE13" s="14">
        <v>0.35698756073402899</v>
      </c>
      <c r="AF13" s="14">
        <v>0.24815681389361599</v>
      </c>
      <c r="AG13" s="14">
        <v>0</v>
      </c>
      <c r="AH13" s="14">
        <v>0</v>
      </c>
      <c r="AI13" s="14">
        <v>0.77551326807038301</v>
      </c>
      <c r="AJ13" s="14">
        <f>'Summa Fältnorm cit'!AJ13/Volym!AJ13</f>
        <v>0.83231755423055409</v>
      </c>
    </row>
    <row r="14" spans="1:36" ht="15" customHeight="1" x14ac:dyDescent="0.3">
      <c r="A14" t="s">
        <v>61</v>
      </c>
      <c r="B14" s="14">
        <v>0</v>
      </c>
      <c r="C14" s="14">
        <v>0.59600633194935204</v>
      </c>
      <c r="D14" s="14">
        <v>1.17878161522292</v>
      </c>
      <c r="E14" s="14">
        <v>0.60050051698495699</v>
      </c>
      <c r="F14" s="14">
        <v>1.3594395183967001</v>
      </c>
      <c r="G14" s="14">
        <v>0</v>
      </c>
      <c r="H14" s="14">
        <v>1.3419553037294301</v>
      </c>
      <c r="I14" s="14">
        <v>0.79565466282002895</v>
      </c>
      <c r="J14" s="14">
        <v>0.282048033444464</v>
      </c>
      <c r="K14" s="14">
        <v>1.2070652747423101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0.46728686428579502</v>
      </c>
      <c r="S14" s="14">
        <v>0</v>
      </c>
      <c r="T14" s="14">
        <v>1</v>
      </c>
      <c r="U14" s="14">
        <v>1.54566010739532</v>
      </c>
      <c r="V14" s="14">
        <v>0</v>
      </c>
      <c r="W14" s="14">
        <v>0</v>
      </c>
      <c r="X14" s="14">
        <v>0</v>
      </c>
      <c r="Y14" s="14">
        <v>0</v>
      </c>
      <c r="Z14" s="14">
        <v>0.30563059253850999</v>
      </c>
      <c r="AA14" s="14">
        <v>0.71816168101628397</v>
      </c>
      <c r="AB14" s="14">
        <v>0.48129969923612198</v>
      </c>
      <c r="AC14" s="14">
        <v>0</v>
      </c>
      <c r="AD14" s="14">
        <v>0</v>
      </c>
      <c r="AE14" s="14">
        <v>0</v>
      </c>
      <c r="AF14" s="14">
        <v>0.63983546511469502</v>
      </c>
      <c r="AG14" s="14">
        <v>0.20957461805194699</v>
      </c>
      <c r="AH14" s="14">
        <v>0</v>
      </c>
      <c r="AI14" s="14">
        <v>0</v>
      </c>
      <c r="AJ14" s="14">
        <f>'Summa Fältnorm cit'!AJ14/Volym!AJ14</f>
        <v>0.71924167729441435</v>
      </c>
    </row>
    <row r="15" spans="1:36" ht="15" customHeight="1" x14ac:dyDescent="0.3">
      <c r="A15" t="s">
        <v>62</v>
      </c>
      <c r="B15" s="14">
        <v>0</v>
      </c>
      <c r="C15" s="14">
        <v>1.48166680311494</v>
      </c>
      <c r="D15" s="14">
        <v>0.28017808918835202</v>
      </c>
      <c r="E15" s="14">
        <v>0</v>
      </c>
      <c r="F15" s="14">
        <v>2.8641611618921101</v>
      </c>
      <c r="G15" s="14">
        <v>0</v>
      </c>
      <c r="H15" s="14">
        <v>0</v>
      </c>
      <c r="I15" s="14">
        <v>1.7348344754948699</v>
      </c>
      <c r="J15" s="14">
        <v>1.58601955655739</v>
      </c>
      <c r="K15" s="14">
        <v>0</v>
      </c>
      <c r="L15" s="14">
        <v>0</v>
      </c>
      <c r="M15" s="14">
        <v>0</v>
      </c>
      <c r="N15" s="14">
        <v>0</v>
      </c>
      <c r="O15" s="14">
        <v>0.71235876543766996</v>
      </c>
      <c r="P15" s="14">
        <v>0</v>
      </c>
      <c r="Q15" s="14">
        <v>0.177085038170292</v>
      </c>
      <c r="R15" s="14">
        <v>1.28207829555652</v>
      </c>
      <c r="S15" s="14">
        <v>0</v>
      </c>
      <c r="T15" s="14">
        <v>1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0.57621295058299804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f>'Summa Fältnorm cit'!AJ15/Volym!AJ15</f>
        <v>1.1498980189734638</v>
      </c>
    </row>
    <row r="16" spans="1:36" ht="15" customHeight="1" x14ac:dyDescent="0.3">
      <c r="A16" t="s">
        <v>63</v>
      </c>
      <c r="B16" s="14">
        <v>0</v>
      </c>
      <c r="C16" s="14">
        <v>0</v>
      </c>
      <c r="D16" s="14">
        <v>2.0004918331519201</v>
      </c>
      <c r="E16" s="14">
        <v>0</v>
      </c>
      <c r="F16" s="14">
        <v>0.64611539823881903</v>
      </c>
      <c r="G16" s="14">
        <v>1.13039250295441</v>
      </c>
      <c r="H16" s="14">
        <v>0</v>
      </c>
      <c r="I16" s="14">
        <v>0.10105313095035499</v>
      </c>
      <c r="J16" s="14">
        <v>0.14473106554082099</v>
      </c>
      <c r="K16" s="14">
        <v>1.7535529745359399</v>
      </c>
      <c r="L16" s="14">
        <v>0.12885142130079399</v>
      </c>
      <c r="M16" s="14">
        <v>0</v>
      </c>
      <c r="N16" s="14">
        <v>0</v>
      </c>
      <c r="O16" s="14">
        <v>0</v>
      </c>
      <c r="P16" s="14">
        <v>0.342978799039032</v>
      </c>
      <c r="Q16" s="14">
        <v>0</v>
      </c>
      <c r="R16" s="14">
        <v>0.47379199343707601</v>
      </c>
      <c r="S16" s="14">
        <v>0</v>
      </c>
      <c r="T16" s="14">
        <v>1</v>
      </c>
      <c r="U16" s="14">
        <v>0</v>
      </c>
      <c r="V16" s="14">
        <v>0</v>
      </c>
      <c r="W16" s="14">
        <v>0.66112346070816597</v>
      </c>
      <c r="X16" s="14">
        <v>0.26788658154344502</v>
      </c>
      <c r="Y16" s="14">
        <v>0</v>
      </c>
      <c r="Z16" s="14">
        <v>0.42069831440847899</v>
      </c>
      <c r="AA16" s="14">
        <v>0.60235160150130496</v>
      </c>
      <c r="AB16" s="14">
        <v>0.36532037227768999</v>
      </c>
      <c r="AC16" s="14">
        <v>1.3505488625627999</v>
      </c>
      <c r="AD16" s="14">
        <v>0</v>
      </c>
      <c r="AE16" s="14">
        <v>5.9621606800109301</v>
      </c>
      <c r="AF16" s="14">
        <v>0.36739120220823601</v>
      </c>
      <c r="AG16" s="14">
        <v>0.734994776540568</v>
      </c>
      <c r="AH16" s="14">
        <v>0.72042104813072705</v>
      </c>
      <c r="AI16" s="14">
        <v>2.2291434893745801</v>
      </c>
      <c r="AJ16" s="14">
        <f>'Summa Fältnorm cit'!AJ16/Volym!AJ16</f>
        <v>0.62657924591600989</v>
      </c>
    </row>
    <row r="17" spans="1:36" ht="15" customHeight="1" x14ac:dyDescent="0.3">
      <c r="A17" t="s">
        <v>64</v>
      </c>
      <c r="B17" s="14">
        <v>0.73165314096877498</v>
      </c>
      <c r="C17" s="14">
        <v>0.544733256477405</v>
      </c>
      <c r="D17" s="14">
        <v>1.2654312522038</v>
      </c>
      <c r="E17" s="14">
        <v>8.3427789460183796E-2</v>
      </c>
      <c r="F17" s="14">
        <v>0.76417588946588599</v>
      </c>
      <c r="G17" s="14">
        <v>0.65940281449134597</v>
      </c>
      <c r="H17" s="14">
        <v>0.85854054840725402</v>
      </c>
      <c r="I17" s="14">
        <v>0.94749100594914104</v>
      </c>
      <c r="J17" s="14">
        <v>1.0115469147680001</v>
      </c>
      <c r="K17" s="14">
        <v>1.2464488215360601</v>
      </c>
      <c r="L17" s="14">
        <v>0.92123066606687798</v>
      </c>
      <c r="M17" s="14">
        <v>1.0125890765586001</v>
      </c>
      <c r="N17" s="14">
        <v>0</v>
      </c>
      <c r="O17" s="14">
        <v>1.57001278245258</v>
      </c>
      <c r="P17" s="14">
        <v>0.29505709533205099</v>
      </c>
      <c r="Q17" s="14">
        <v>0.12581480707323101</v>
      </c>
      <c r="R17" s="14">
        <v>0.87000997780143097</v>
      </c>
      <c r="S17" s="14">
        <v>1.06246830764685</v>
      </c>
      <c r="T17" s="14">
        <v>1</v>
      </c>
      <c r="U17" s="14">
        <v>0.62025780086182902</v>
      </c>
      <c r="V17" s="14">
        <v>0</v>
      </c>
      <c r="W17" s="14">
        <v>1.7151724646105899</v>
      </c>
      <c r="X17" s="14">
        <v>0.90273327712191997</v>
      </c>
      <c r="Y17" s="14">
        <v>0</v>
      </c>
      <c r="Z17" s="14">
        <v>1.39402750188436</v>
      </c>
      <c r="AA17" s="14">
        <v>1.3821101696295</v>
      </c>
      <c r="AB17" s="14">
        <v>1.9522936588926501</v>
      </c>
      <c r="AC17" s="14">
        <v>1.9344829834394699</v>
      </c>
      <c r="AD17" s="14">
        <v>0</v>
      </c>
      <c r="AE17" s="14">
        <v>0.43913831274488502</v>
      </c>
      <c r="AF17" s="14">
        <v>0.55916977002026003</v>
      </c>
      <c r="AG17" s="14">
        <v>0.57697452372798597</v>
      </c>
      <c r="AH17" s="14">
        <v>1.3198600087441501</v>
      </c>
      <c r="AI17" s="14">
        <v>0.945164691761195</v>
      </c>
      <c r="AJ17" s="14">
        <f>'Summa Fältnorm cit'!AJ17/Volym!AJ17</f>
        <v>0.8846103105383043</v>
      </c>
    </row>
    <row r="18" spans="1:36" ht="15" customHeight="1" x14ac:dyDescent="0.3">
      <c r="A18" t="s">
        <v>65</v>
      </c>
      <c r="B18" s="14">
        <v>1.97509310671414</v>
      </c>
      <c r="C18" s="14">
        <v>1.3510122107812601</v>
      </c>
      <c r="D18" s="14">
        <v>1.44162270725317</v>
      </c>
      <c r="E18" s="14">
        <v>1.1931841650999899</v>
      </c>
      <c r="F18" s="14">
        <v>0.83381319617676697</v>
      </c>
      <c r="G18" s="14">
        <v>0.940103759324177</v>
      </c>
      <c r="H18" s="14">
        <v>1.0347139931256799</v>
      </c>
      <c r="I18" s="14">
        <v>1.1074680991464301</v>
      </c>
      <c r="J18" s="14">
        <v>0.80152161225089003</v>
      </c>
      <c r="K18" s="14">
        <v>0.91344735527979104</v>
      </c>
      <c r="L18" s="14">
        <v>0.30673495044582599</v>
      </c>
      <c r="M18" s="14">
        <v>1.38638296197073</v>
      </c>
      <c r="N18" s="14">
        <v>1.64979300692666</v>
      </c>
      <c r="O18" s="14">
        <v>6.9749043426004897</v>
      </c>
      <c r="P18" s="14">
        <v>0.61542298144656304</v>
      </c>
      <c r="Q18" s="14">
        <v>0.19728008961892199</v>
      </c>
      <c r="R18" s="14">
        <v>0.97737813244687199</v>
      </c>
      <c r="S18" s="14">
        <v>1.1663792222852301</v>
      </c>
      <c r="T18" s="14">
        <v>1</v>
      </c>
      <c r="U18" s="14">
        <v>1.1674342864268801</v>
      </c>
      <c r="V18" s="14">
        <v>1.4233239093822601</v>
      </c>
      <c r="W18" s="14">
        <v>1.41073560892528</v>
      </c>
      <c r="X18" s="14">
        <v>0.44035538761737902</v>
      </c>
      <c r="Y18" s="14">
        <v>0</v>
      </c>
      <c r="Z18" s="14">
        <v>1.2053945191948401</v>
      </c>
      <c r="AA18" s="14">
        <v>1.4202853114876</v>
      </c>
      <c r="AB18" s="14">
        <v>1.3665127226027201</v>
      </c>
      <c r="AC18" s="14">
        <v>1.179735932604</v>
      </c>
      <c r="AD18" s="14">
        <v>1.1721913405604401</v>
      </c>
      <c r="AE18" s="14">
        <v>0.59371815424042196</v>
      </c>
      <c r="AF18" s="14">
        <v>1.03205766207931</v>
      </c>
      <c r="AG18" s="14">
        <v>0.76933905213710496</v>
      </c>
      <c r="AH18" s="14">
        <v>1.5199774822674299</v>
      </c>
      <c r="AI18" s="14">
        <v>1.2624386355927499</v>
      </c>
      <c r="AJ18" s="14">
        <f>'Summa Fältnorm cit'!AJ18/Volym!AJ18</f>
        <v>1.311652125264225</v>
      </c>
    </row>
    <row r="19" spans="1:36" ht="15" customHeight="1" x14ac:dyDescent="0.3">
      <c r="A19" t="s">
        <v>66</v>
      </c>
      <c r="B19" s="14">
        <v>1.44891015412669</v>
      </c>
      <c r="C19" s="14">
        <v>1.18143668837753</v>
      </c>
      <c r="D19" s="14">
        <v>1.6005003342816599</v>
      </c>
      <c r="E19" s="14">
        <v>0.98766573113269396</v>
      </c>
      <c r="F19" s="14">
        <v>1.2641413804210599</v>
      </c>
      <c r="G19" s="14">
        <v>1.17209310209087</v>
      </c>
      <c r="H19" s="14">
        <v>1.0945644640416701</v>
      </c>
      <c r="I19" s="14">
        <v>0.79603451833466399</v>
      </c>
      <c r="J19" s="14">
        <v>1.2804830029724199</v>
      </c>
      <c r="K19" s="14">
        <v>0.79840983773267205</v>
      </c>
      <c r="L19" s="14">
        <v>0.76299296395052296</v>
      </c>
      <c r="M19" s="14">
        <v>1.1403735759415199</v>
      </c>
      <c r="N19" s="14">
        <v>2.0783219791833099</v>
      </c>
      <c r="O19" s="14">
        <v>1.5633362039821299</v>
      </c>
      <c r="P19" s="14">
        <v>0.90279439107333503</v>
      </c>
      <c r="Q19" s="14">
        <v>0.40907553318244799</v>
      </c>
      <c r="R19" s="14">
        <v>1.3532314767942299</v>
      </c>
      <c r="S19" s="14">
        <v>0</v>
      </c>
      <c r="T19" s="14">
        <v>1</v>
      </c>
      <c r="U19" s="14">
        <v>0.95329799869033305</v>
      </c>
      <c r="V19" s="14">
        <v>0.977657375268705</v>
      </c>
      <c r="W19" s="14">
        <v>0.93191202637896697</v>
      </c>
      <c r="X19" s="14">
        <v>1.1550026920087899</v>
      </c>
      <c r="Y19" s="14">
        <v>1.4227368344204601</v>
      </c>
      <c r="Z19" s="14">
        <v>0.68194443636943602</v>
      </c>
      <c r="AA19" s="14">
        <v>0.71136211940476501</v>
      </c>
      <c r="AB19" s="14">
        <v>0.59535061152244895</v>
      </c>
      <c r="AC19" s="14">
        <v>0.92301927153451901</v>
      </c>
      <c r="AD19" s="14">
        <v>0.69117895042188104</v>
      </c>
      <c r="AE19" s="14">
        <v>1.00983705969385</v>
      </c>
      <c r="AF19" s="14">
        <v>0.52631042170615205</v>
      </c>
      <c r="AG19" s="14">
        <v>0.61998855968384003</v>
      </c>
      <c r="AH19" s="14">
        <v>0.62261708518686099</v>
      </c>
      <c r="AI19" s="14">
        <v>3.5632545682219998</v>
      </c>
      <c r="AJ19" s="14">
        <f>'Summa Fältnorm cit'!AJ19/Volym!AJ19</f>
        <v>1.0839499261263257</v>
      </c>
    </row>
    <row r="20" spans="1:36" ht="15" customHeight="1" x14ac:dyDescent="0.3">
      <c r="A20" t="s">
        <v>67</v>
      </c>
      <c r="B20" s="14">
        <v>1.59177488693543</v>
      </c>
      <c r="C20" s="14">
        <v>1.06567147642875</v>
      </c>
      <c r="D20" s="14">
        <v>1.0564980643697299</v>
      </c>
      <c r="E20" s="14">
        <v>1.01200011968075</v>
      </c>
      <c r="F20" s="14">
        <v>1.2726667044314099</v>
      </c>
      <c r="G20" s="14">
        <v>1.3865040134817299</v>
      </c>
      <c r="H20" s="14">
        <v>0.93372574681516796</v>
      </c>
      <c r="I20" s="14">
        <v>1.24565258886263</v>
      </c>
      <c r="J20" s="14">
        <v>1.41654907608627</v>
      </c>
      <c r="K20" s="14">
        <v>0.95708400412558903</v>
      </c>
      <c r="L20" s="14">
        <v>1.5326640659628199</v>
      </c>
      <c r="M20" s="14">
        <v>0.96077489637708602</v>
      </c>
      <c r="N20" s="14">
        <v>0.78836625308536501</v>
      </c>
      <c r="O20" s="14">
        <v>0.87230833804825503</v>
      </c>
      <c r="P20" s="14">
        <v>0.46294082235433898</v>
      </c>
      <c r="Q20" s="14">
        <v>1.2370870750181899</v>
      </c>
      <c r="R20" s="14">
        <v>0.92469745781728996</v>
      </c>
      <c r="S20" s="14">
        <v>1.1079816682022201</v>
      </c>
      <c r="T20" s="14">
        <v>1</v>
      </c>
      <c r="U20" s="14">
        <v>0.87170130292472303</v>
      </c>
      <c r="V20" s="14">
        <v>0</v>
      </c>
      <c r="W20" s="14">
        <v>1.10438041195838</v>
      </c>
      <c r="X20" s="14">
        <v>0.69514131966593296</v>
      </c>
      <c r="Y20" s="14">
        <v>3.5726704056836498</v>
      </c>
      <c r="Z20" s="14">
        <v>1.39006349537912</v>
      </c>
      <c r="AA20" s="14">
        <v>1.0215940915830699</v>
      </c>
      <c r="AB20" s="14">
        <v>1.0052772480638801</v>
      </c>
      <c r="AC20" s="14">
        <v>0.87135323280040999</v>
      </c>
      <c r="AD20" s="14">
        <v>0.82806007006998406</v>
      </c>
      <c r="AE20" s="14">
        <v>1.06137875676155</v>
      </c>
      <c r="AF20" s="14">
        <v>1.2058835409308</v>
      </c>
      <c r="AG20" s="14">
        <v>0.91753382945315398</v>
      </c>
      <c r="AH20" s="14">
        <v>0.32648310831029997</v>
      </c>
      <c r="AI20" s="14">
        <v>1.02451791592826</v>
      </c>
      <c r="AJ20" s="14">
        <f>'Summa Fältnorm cit'!AJ20/Volym!AJ20</f>
        <v>1.1375653596070452</v>
      </c>
    </row>
    <row r="21" spans="1:36" ht="15" customHeight="1" x14ac:dyDescent="0.3">
      <c r="A21" t="s">
        <v>68</v>
      </c>
      <c r="B21" s="14">
        <v>1.03159785467827</v>
      </c>
      <c r="C21" s="14">
        <v>1.09688456786317</v>
      </c>
      <c r="D21" s="14">
        <v>1.1881285825588099</v>
      </c>
      <c r="E21" s="14">
        <v>0.51001434805111501</v>
      </c>
      <c r="F21" s="14">
        <v>0.81149707436905305</v>
      </c>
      <c r="G21" s="14">
        <v>0.60406024318942197</v>
      </c>
      <c r="H21" s="14">
        <v>0</v>
      </c>
      <c r="I21" s="14">
        <v>0.59554219321252599</v>
      </c>
      <c r="J21" s="14">
        <v>1.3065583845856501</v>
      </c>
      <c r="K21" s="14">
        <v>1.4059651186881701</v>
      </c>
      <c r="L21" s="14">
        <v>0.41545990173680197</v>
      </c>
      <c r="M21" s="14">
        <v>0</v>
      </c>
      <c r="N21" s="14">
        <v>2.6992031381186901</v>
      </c>
      <c r="O21" s="14">
        <v>1.3650717917256501</v>
      </c>
      <c r="P21" s="14">
        <v>0.26219782081951298</v>
      </c>
      <c r="Q21" s="14">
        <v>0.68863300145070805</v>
      </c>
      <c r="R21" s="14">
        <v>0.75334693181484103</v>
      </c>
      <c r="S21" s="14">
        <v>0</v>
      </c>
      <c r="T21" s="14">
        <v>1</v>
      </c>
      <c r="U21" s="14">
        <v>1.1897966525471699</v>
      </c>
      <c r="V21" s="14">
        <v>0.95235570545657799</v>
      </c>
      <c r="W21" s="14">
        <v>0.39911617754121798</v>
      </c>
      <c r="X21" s="14">
        <v>1.4833602525578999</v>
      </c>
      <c r="Y21" s="14">
        <v>0</v>
      </c>
      <c r="Z21" s="14">
        <v>2.0658971227355898</v>
      </c>
      <c r="AA21" s="14">
        <v>3.2424278727671498</v>
      </c>
      <c r="AB21" s="14">
        <v>0.62971426409180697</v>
      </c>
      <c r="AC21" s="14">
        <v>0.53176608217816601</v>
      </c>
      <c r="AD21" s="14">
        <v>3.2570890586191501</v>
      </c>
      <c r="AE21" s="14">
        <v>0.29329232196719901</v>
      </c>
      <c r="AF21" s="14">
        <v>0.34158513355173797</v>
      </c>
      <c r="AG21" s="14">
        <v>0.70279592137416502</v>
      </c>
      <c r="AH21" s="14">
        <v>0.30273173425831201</v>
      </c>
      <c r="AI21" s="14">
        <v>1.29172662924478</v>
      </c>
      <c r="AJ21" s="14">
        <f>'Summa Fältnorm cit'!AJ21/Volym!AJ21</f>
        <v>0.97868553642012956</v>
      </c>
    </row>
    <row r="22" spans="1:36" ht="15" customHeight="1" x14ac:dyDescent="0.3">
      <c r="A22" t="s">
        <v>69</v>
      </c>
      <c r="B22" s="14">
        <v>1.03117794721556</v>
      </c>
      <c r="C22" s="14">
        <v>0.95758474266879301</v>
      </c>
      <c r="D22" s="14">
        <v>0.46636709502021001</v>
      </c>
      <c r="E22" s="14">
        <v>1.3837537723726301</v>
      </c>
      <c r="F22" s="14">
        <v>1.06067622257109</v>
      </c>
      <c r="G22" s="14">
        <v>1.5068426978998899</v>
      </c>
      <c r="H22" s="14">
        <v>0</v>
      </c>
      <c r="I22" s="14">
        <v>0.630067260743289</v>
      </c>
      <c r="J22" s="14">
        <v>1.0328148823913901</v>
      </c>
      <c r="K22" s="14">
        <v>1.06394047703151</v>
      </c>
      <c r="L22" s="14">
        <v>0.61575797490568496</v>
      </c>
      <c r="M22" s="14">
        <v>0.40501711192099499</v>
      </c>
      <c r="N22" s="14">
        <v>0</v>
      </c>
      <c r="O22" s="14">
        <v>1.2713980666904701</v>
      </c>
      <c r="P22" s="14">
        <v>0.84806384194589901</v>
      </c>
      <c r="Q22" s="14">
        <v>0.743954758130146</v>
      </c>
      <c r="R22" s="14">
        <v>0.94826339288031503</v>
      </c>
      <c r="S22" s="14">
        <v>0</v>
      </c>
      <c r="T22" s="14">
        <v>1</v>
      </c>
      <c r="U22" s="14">
        <v>0.48360054610511899</v>
      </c>
      <c r="V22" s="14">
        <v>0</v>
      </c>
      <c r="W22" s="14">
        <v>0.462366228423361</v>
      </c>
      <c r="X22" s="14">
        <v>0.80667605058323899</v>
      </c>
      <c r="Y22" s="14">
        <v>0.91419855266164096</v>
      </c>
      <c r="Z22" s="14">
        <v>0.32863175487381202</v>
      </c>
      <c r="AA22" s="14">
        <v>0.71286078068649095</v>
      </c>
      <c r="AB22" s="14">
        <v>2.9046724243287398</v>
      </c>
      <c r="AC22" s="14">
        <v>0.81713975730586297</v>
      </c>
      <c r="AD22" s="14">
        <v>0.82040043668263296</v>
      </c>
      <c r="AE22" s="14">
        <v>0.86961228137967495</v>
      </c>
      <c r="AF22" s="14">
        <v>8.0518517472342996E-2</v>
      </c>
      <c r="AG22" s="14">
        <v>3.1698662212004698</v>
      </c>
      <c r="AH22" s="14">
        <v>0.57166469211416904</v>
      </c>
      <c r="AI22" s="14">
        <v>0.38501677105094401</v>
      </c>
      <c r="AJ22" s="14">
        <f>'Summa Fältnorm cit'!AJ22/Volym!AJ22</f>
        <v>0.84448321770927282</v>
      </c>
    </row>
    <row r="23" spans="1:36" ht="15" customHeight="1" x14ac:dyDescent="0.3">
      <c r="A23" t="s">
        <v>70</v>
      </c>
      <c r="B23" s="14">
        <v>1.21437375701126</v>
      </c>
      <c r="C23" s="14">
        <v>1.25137626579812</v>
      </c>
      <c r="D23" s="14">
        <v>1.29110685377816</v>
      </c>
      <c r="E23" s="14">
        <v>0.977797117094787</v>
      </c>
      <c r="F23" s="14">
        <v>0.958040291942162</v>
      </c>
      <c r="G23" s="14">
        <v>1.2753262783736701</v>
      </c>
      <c r="H23" s="14">
        <v>1.27061529986782</v>
      </c>
      <c r="I23" s="14">
        <v>1.2691849436924401</v>
      </c>
      <c r="J23" s="14">
        <v>1.19743222967132</v>
      </c>
      <c r="K23" s="14">
        <v>0.76864355654151395</v>
      </c>
      <c r="L23" s="14">
        <v>0.77396410778089497</v>
      </c>
      <c r="M23" s="14">
        <v>0.57399830210604297</v>
      </c>
      <c r="N23" s="14">
        <v>1.4688813771714599</v>
      </c>
      <c r="O23" s="14">
        <v>1.23932142703963</v>
      </c>
      <c r="P23" s="14">
        <v>1.45258651817906</v>
      </c>
      <c r="Q23" s="14">
        <v>1.0929696253982399</v>
      </c>
      <c r="R23" s="14">
        <v>0.85845435733561504</v>
      </c>
      <c r="S23" s="14">
        <v>1.2916507915070199</v>
      </c>
      <c r="T23" s="14">
        <v>1</v>
      </c>
      <c r="U23" s="14">
        <v>0.86823933575800505</v>
      </c>
      <c r="V23" s="14">
        <v>0.92148362138485496</v>
      </c>
      <c r="W23" s="14">
        <v>1.2464113394388701</v>
      </c>
      <c r="X23" s="14">
        <v>1.1303069342996399</v>
      </c>
      <c r="Y23" s="14">
        <v>0.51581113764786601</v>
      </c>
      <c r="Z23" s="14">
        <v>0.87407663902246402</v>
      </c>
      <c r="AA23" s="14">
        <v>1.08998703944021</v>
      </c>
      <c r="AB23" s="14">
        <v>1.17345763080693</v>
      </c>
      <c r="AC23" s="14">
        <v>1.01042391329875</v>
      </c>
      <c r="AD23" s="14">
        <v>1.30227404697362</v>
      </c>
      <c r="AE23" s="14">
        <v>1.1262085115164899</v>
      </c>
      <c r="AF23" s="14">
        <v>0.86610661962286095</v>
      </c>
      <c r="AG23" s="14">
        <v>0.99671925792791605</v>
      </c>
      <c r="AH23" s="14">
        <v>1.50133223486828</v>
      </c>
      <c r="AI23" s="14">
        <v>0.95428949408349195</v>
      </c>
      <c r="AJ23" s="14">
        <f>'Summa Fältnorm cit'!AJ23/Volym!AJ23</f>
        <v>1.1151608322254889</v>
      </c>
    </row>
    <row r="24" spans="1:36" ht="15" customHeight="1" x14ac:dyDescent="0.3">
      <c r="A24" t="s">
        <v>71</v>
      </c>
      <c r="B24" s="14">
        <v>0.25842321689282199</v>
      </c>
      <c r="C24" s="14">
        <v>4.0750764341741101</v>
      </c>
      <c r="D24" s="14">
        <v>0.97165610849164497</v>
      </c>
      <c r="E24" s="14">
        <v>0.52889885228295896</v>
      </c>
      <c r="F24" s="14">
        <v>0.71814250459380902</v>
      </c>
      <c r="G24" s="14">
        <v>2.9848795963906398</v>
      </c>
      <c r="H24" s="14">
        <v>1.01531656677797</v>
      </c>
      <c r="I24" s="14">
        <v>1.4312432871819001</v>
      </c>
      <c r="J24" s="14">
        <v>5.6092396855123398E-2</v>
      </c>
      <c r="K24" s="14">
        <v>1.8088640516041199</v>
      </c>
      <c r="L24" s="14">
        <v>1.21093415295822</v>
      </c>
      <c r="M24" s="14">
        <v>0.34051537243034502</v>
      </c>
      <c r="N24" s="14">
        <v>0.86005195529752498</v>
      </c>
      <c r="O24" s="14">
        <v>0.82830530814612302</v>
      </c>
      <c r="P24" s="14">
        <v>0</v>
      </c>
      <c r="Q24" s="14">
        <v>0</v>
      </c>
      <c r="R24" s="14">
        <v>1.1568634461126599</v>
      </c>
      <c r="S24" s="14">
        <v>0.99975909484729897</v>
      </c>
      <c r="T24" s="14">
        <v>1</v>
      </c>
      <c r="U24" s="14">
        <v>1.1191168573797501</v>
      </c>
      <c r="V24" s="14">
        <v>0</v>
      </c>
      <c r="W24" s="14">
        <v>1.1496990393516899</v>
      </c>
      <c r="X24" s="14">
        <v>1.00943415713619</v>
      </c>
      <c r="Y24" s="14">
        <v>0</v>
      </c>
      <c r="Z24" s="14">
        <v>1.12091561229848</v>
      </c>
      <c r="AA24" s="14">
        <v>0.83321575664172198</v>
      </c>
      <c r="AB24" s="14">
        <v>0.97808487402021704</v>
      </c>
      <c r="AC24" s="14">
        <v>0.99637419609393796</v>
      </c>
      <c r="AD24" s="14">
        <v>1.10408552051724</v>
      </c>
      <c r="AE24" s="14">
        <v>0.81333351549777999</v>
      </c>
      <c r="AF24" s="14">
        <v>2.1066074315940999</v>
      </c>
      <c r="AG24" s="14">
        <v>0.43291770957534698</v>
      </c>
      <c r="AH24" s="14">
        <v>0</v>
      </c>
      <c r="AI24" s="14">
        <v>0.51509957055773103</v>
      </c>
      <c r="AJ24" s="14">
        <f>'Summa Fältnorm cit'!AJ24/Volym!AJ24</f>
        <v>1.0611048065620303</v>
      </c>
    </row>
    <row r="25" spans="1:36" ht="15" customHeight="1" x14ac:dyDescent="0.3">
      <c r="A25" t="s">
        <v>72</v>
      </c>
      <c r="B25" s="14">
        <v>0</v>
      </c>
      <c r="C25" s="14">
        <v>0.84563035378680895</v>
      </c>
      <c r="D25" s="14">
        <v>0.52009990897504899</v>
      </c>
      <c r="E25" s="14">
        <v>0.49307995387520798</v>
      </c>
      <c r="F25" s="14">
        <v>0.66260269622257395</v>
      </c>
      <c r="G25" s="14">
        <v>0.85452356419115305</v>
      </c>
      <c r="H25" s="14">
        <v>0</v>
      </c>
      <c r="I25" s="14">
        <v>0.96503070318901496</v>
      </c>
      <c r="J25" s="14">
        <v>0.99708462716674195</v>
      </c>
      <c r="K25" s="14">
        <v>0.21860681406997501</v>
      </c>
      <c r="L25" s="14">
        <v>0.74826738438354001</v>
      </c>
      <c r="M25" s="14">
        <v>0.70485929111469603</v>
      </c>
      <c r="N25" s="14">
        <v>3.04168584833476</v>
      </c>
      <c r="O25" s="14">
        <v>0.95175300112433003</v>
      </c>
      <c r="P25" s="14">
        <v>2.6351425299013198</v>
      </c>
      <c r="Q25" s="14">
        <v>0.27270194869854403</v>
      </c>
      <c r="R25" s="14">
        <v>0.990817403832706</v>
      </c>
      <c r="S25" s="14">
        <v>1.2143224482149799</v>
      </c>
      <c r="T25" s="14">
        <v>1</v>
      </c>
      <c r="U25" s="14">
        <v>2.9437120543931301</v>
      </c>
      <c r="V25" s="14">
        <v>0</v>
      </c>
      <c r="W25" s="14">
        <v>0.88122228521317003</v>
      </c>
      <c r="X25" s="14">
        <v>0.106338210546795</v>
      </c>
      <c r="Y25" s="14">
        <v>0.239563717023279</v>
      </c>
      <c r="Z25" s="14">
        <v>0.91595362886324405</v>
      </c>
      <c r="AA25" s="14">
        <v>0.94642010849555303</v>
      </c>
      <c r="AB25" s="14">
        <v>1.07725225184395</v>
      </c>
      <c r="AC25" s="14">
        <v>0.71173775181738697</v>
      </c>
      <c r="AD25" s="14">
        <v>0</v>
      </c>
      <c r="AE25" s="14">
        <v>0.48833860222860598</v>
      </c>
      <c r="AF25" s="14">
        <v>0.92266862828819596</v>
      </c>
      <c r="AG25" s="14">
        <v>0.428247622774378</v>
      </c>
      <c r="AH25" s="14">
        <v>0</v>
      </c>
      <c r="AI25" s="14">
        <v>0.27037074374103798</v>
      </c>
      <c r="AJ25" s="14">
        <f>'Summa Fältnorm cit'!AJ25/Volym!AJ25</f>
        <v>0.87446500302942898</v>
      </c>
    </row>
    <row r="26" spans="1:36" ht="15" customHeight="1" x14ac:dyDescent="0.3">
      <c r="A26" t="s">
        <v>73</v>
      </c>
      <c r="B26" s="14">
        <v>1.3867725633093999</v>
      </c>
      <c r="C26" s="14">
        <v>0.45184076646461302</v>
      </c>
      <c r="D26" s="14">
        <v>0.12972232948338899</v>
      </c>
      <c r="E26" s="14">
        <v>0</v>
      </c>
      <c r="F26" s="14">
        <v>0.79882871548706902</v>
      </c>
      <c r="G26" s="14">
        <v>1.05832899404781</v>
      </c>
      <c r="H26" s="14">
        <v>0.75350656440125696</v>
      </c>
      <c r="I26" s="14">
        <v>0.39303735161141201</v>
      </c>
      <c r="J26" s="14">
        <v>1.92866560305146</v>
      </c>
      <c r="K26" s="14">
        <v>1.4237240651823799</v>
      </c>
      <c r="L26" s="14">
        <v>0.74144082867998995</v>
      </c>
      <c r="M26" s="14">
        <v>0</v>
      </c>
      <c r="N26" s="14">
        <v>0.685957598078064</v>
      </c>
      <c r="O26" s="14">
        <v>0</v>
      </c>
      <c r="P26" s="14">
        <v>1.96062574875726</v>
      </c>
      <c r="Q26" s="14">
        <v>0</v>
      </c>
      <c r="R26" s="14">
        <v>0.87582889576605705</v>
      </c>
      <c r="S26" s="14">
        <v>0.143111750958684</v>
      </c>
      <c r="T26" s="14">
        <v>1</v>
      </c>
      <c r="U26" s="14">
        <v>0.21789176855741399</v>
      </c>
      <c r="V26" s="14">
        <v>0</v>
      </c>
      <c r="W26" s="14">
        <v>0.22743339588724101</v>
      </c>
      <c r="X26" s="14">
        <v>0.60888494847529495</v>
      </c>
      <c r="Y26" s="14">
        <v>0</v>
      </c>
      <c r="Z26" s="14">
        <v>0.40587301410887799</v>
      </c>
      <c r="AA26" s="14">
        <v>0.82133739792523197</v>
      </c>
      <c r="AB26" s="14">
        <v>0.246602629056415</v>
      </c>
      <c r="AC26" s="14">
        <v>0.86527152651943695</v>
      </c>
      <c r="AD26" s="14">
        <v>0</v>
      </c>
      <c r="AE26" s="14">
        <v>5.0022765096220098E-2</v>
      </c>
      <c r="AF26" s="14">
        <v>1.1835469673218599</v>
      </c>
      <c r="AG26" s="14">
        <v>7.4079667067677504E-2</v>
      </c>
      <c r="AH26" s="14">
        <v>1.13016091094711</v>
      </c>
      <c r="AI26" s="14">
        <v>6.3241458786165397E-2</v>
      </c>
      <c r="AJ26" s="14">
        <f>'Summa Fältnorm cit'!AJ26/Volym!AJ26</f>
        <v>1.0732270173112266</v>
      </c>
    </row>
    <row r="27" spans="1:36" ht="15" customHeight="1" x14ac:dyDescent="0.3">
      <c r="A27" t="s">
        <v>74</v>
      </c>
      <c r="B27" s="14">
        <v>1.3442088916589401</v>
      </c>
      <c r="C27" s="14">
        <v>1.4115729105724899</v>
      </c>
      <c r="D27" s="14">
        <v>1.6082086800222399</v>
      </c>
      <c r="E27" s="14">
        <v>0.97011787384200798</v>
      </c>
      <c r="F27" s="14">
        <v>1.5515321537344999</v>
      </c>
      <c r="G27" s="14">
        <v>0.91597787998231095</v>
      </c>
      <c r="H27" s="14">
        <v>1.0306304499085299</v>
      </c>
      <c r="I27" s="14">
        <v>1.1311797762807301</v>
      </c>
      <c r="J27" s="14">
        <v>1.1340152476372001</v>
      </c>
      <c r="K27" s="14">
        <v>0.90603642147403096</v>
      </c>
      <c r="L27" s="14">
        <v>1.35136591344978</v>
      </c>
      <c r="M27" s="14">
        <v>0.85420437278068895</v>
      </c>
      <c r="N27" s="14">
        <v>1.1609990135891</v>
      </c>
      <c r="O27" s="14">
        <v>0.93150493214291497</v>
      </c>
      <c r="P27" s="14">
        <v>2.5966369642732499</v>
      </c>
      <c r="Q27" s="14">
        <v>1.4156546401410699</v>
      </c>
      <c r="R27" s="14">
        <v>0.81951667646822302</v>
      </c>
      <c r="S27" s="14">
        <v>0.629326598954562</v>
      </c>
      <c r="T27" s="14">
        <v>1</v>
      </c>
      <c r="U27" s="14">
        <v>0.61745213417391798</v>
      </c>
      <c r="V27" s="14">
        <v>0.79965511366013298</v>
      </c>
      <c r="W27" s="14">
        <v>1.20624929625227</v>
      </c>
      <c r="X27" s="14">
        <v>1.49020037522548</v>
      </c>
      <c r="Y27" s="14">
        <v>0</v>
      </c>
      <c r="Z27" s="14">
        <v>1.0738467591805501</v>
      </c>
      <c r="AA27" s="14">
        <v>1.25517716268494</v>
      </c>
      <c r="AB27" s="14">
        <v>0.93077384660242102</v>
      </c>
      <c r="AC27" s="14">
        <v>0.89235743962547498</v>
      </c>
      <c r="AD27" s="14">
        <v>1.4765592964271901</v>
      </c>
      <c r="AE27" s="14">
        <v>1.3633374374452201</v>
      </c>
      <c r="AF27" s="14">
        <v>0.82975123487029201</v>
      </c>
      <c r="AG27" s="14">
        <v>1.15420103668885</v>
      </c>
      <c r="AH27" s="14">
        <v>0.46436941932183001</v>
      </c>
      <c r="AI27" s="14">
        <v>0.97669104928486095</v>
      </c>
      <c r="AJ27" s="14">
        <f>'Summa Fältnorm cit'!AJ27/Volym!AJ27</f>
        <v>1.2531225231805001</v>
      </c>
    </row>
    <row r="28" spans="1:36" ht="15" customHeight="1" x14ac:dyDescent="0.3">
      <c r="A28" t="s">
        <v>75</v>
      </c>
      <c r="B28" s="14">
        <v>1.19702116069705</v>
      </c>
      <c r="C28" s="14">
        <v>1.25366361999475</v>
      </c>
      <c r="D28" s="14">
        <v>1.33632121416947</v>
      </c>
      <c r="E28" s="14">
        <v>0.98758890184946801</v>
      </c>
      <c r="F28" s="14">
        <v>0.98803911799288402</v>
      </c>
      <c r="G28" s="14">
        <v>0.83778510696778297</v>
      </c>
      <c r="H28" s="14">
        <v>0.89641509099922101</v>
      </c>
      <c r="I28" s="14">
        <v>1.0754061584538099</v>
      </c>
      <c r="J28" s="14">
        <v>0.928205329824349</v>
      </c>
      <c r="K28" s="14">
        <v>0</v>
      </c>
      <c r="L28" s="14">
        <v>1.32030755346882</v>
      </c>
      <c r="M28" s="14">
        <v>0.34051537243034502</v>
      </c>
      <c r="N28" s="14">
        <v>0.56596003380486204</v>
      </c>
      <c r="O28" s="14">
        <v>0.77489285631003901</v>
      </c>
      <c r="P28" s="14">
        <v>0.90644374959233098</v>
      </c>
      <c r="Q28" s="14">
        <v>1.8018951226542499</v>
      </c>
      <c r="R28" s="14">
        <v>0.93288382419776295</v>
      </c>
      <c r="S28" s="14">
        <v>0</v>
      </c>
      <c r="T28" s="14">
        <v>1</v>
      </c>
      <c r="U28" s="14">
        <v>0.97313711508273504</v>
      </c>
      <c r="V28" s="14">
        <v>0</v>
      </c>
      <c r="W28" s="14">
        <v>0.86186406426117101</v>
      </c>
      <c r="X28" s="14">
        <v>0.21828147938766801</v>
      </c>
      <c r="Y28" s="14">
        <v>0</v>
      </c>
      <c r="Z28" s="14">
        <v>0.60227562951827296</v>
      </c>
      <c r="AA28" s="14">
        <v>0.88191977413872602</v>
      </c>
      <c r="AB28" s="14">
        <v>1.06005392120469</v>
      </c>
      <c r="AC28" s="14">
        <v>0.90568716832346896</v>
      </c>
      <c r="AD28" s="14">
        <v>0.23935186069887199</v>
      </c>
      <c r="AE28" s="14">
        <v>2.0578249214467998</v>
      </c>
      <c r="AF28" s="14">
        <v>1.5763902960018099</v>
      </c>
      <c r="AG28" s="14">
        <v>3.0973403593211999</v>
      </c>
      <c r="AH28" s="14">
        <v>0.53137834592585698</v>
      </c>
      <c r="AI28" s="14">
        <v>1.5298311599113801</v>
      </c>
      <c r="AJ28" s="14">
        <f>'Summa Fältnorm cit'!AJ28/Volym!AJ28</f>
        <v>1.1589220128516329</v>
      </c>
    </row>
    <row r="29" spans="1:36" ht="15" customHeight="1" x14ac:dyDescent="0.3">
      <c r="A29" t="s">
        <v>76</v>
      </c>
      <c r="B29" s="14">
        <v>0</v>
      </c>
      <c r="C29" s="14">
        <v>0.92633740505151496</v>
      </c>
      <c r="D29" s="14">
        <v>1.0159708286923199</v>
      </c>
      <c r="E29" s="14">
        <v>0</v>
      </c>
      <c r="F29" s="14">
        <v>0.74103973809356605</v>
      </c>
      <c r="G29" s="14">
        <v>0.61324321850158403</v>
      </c>
      <c r="H29" s="14">
        <v>0</v>
      </c>
      <c r="I29" s="14">
        <v>1.61524835981196</v>
      </c>
      <c r="J29" s="14">
        <v>0.41757456299319701</v>
      </c>
      <c r="K29" s="14">
        <v>3.4163865874744202E-2</v>
      </c>
      <c r="L29" s="14">
        <v>0</v>
      </c>
      <c r="M29" s="14">
        <v>0</v>
      </c>
      <c r="N29" s="14">
        <v>0</v>
      </c>
      <c r="O29" s="14">
        <v>0.56763007761907502</v>
      </c>
      <c r="P29" s="14">
        <v>10.847247779919501</v>
      </c>
      <c r="Q29" s="14">
        <v>0.38391121798204397</v>
      </c>
      <c r="R29" s="14">
        <v>1.61903779660173</v>
      </c>
      <c r="S29" s="14">
        <v>0.85030311989795104</v>
      </c>
      <c r="T29" s="14">
        <v>1</v>
      </c>
      <c r="U29" s="14">
        <v>0.62888287691981504</v>
      </c>
      <c r="V29" s="14">
        <v>0.313422472066956</v>
      </c>
      <c r="W29" s="14">
        <v>0</v>
      </c>
      <c r="X29" s="14">
        <v>0</v>
      </c>
      <c r="Y29" s="14">
        <v>0</v>
      </c>
      <c r="Z29" s="14">
        <v>0</v>
      </c>
      <c r="AA29" s="14">
        <v>1.0225234596975801</v>
      </c>
      <c r="AB29" s="14">
        <v>0.137979212989773</v>
      </c>
      <c r="AC29" s="14">
        <v>0</v>
      </c>
      <c r="AD29" s="14">
        <v>0</v>
      </c>
      <c r="AE29" s="14">
        <v>0</v>
      </c>
      <c r="AF29" s="14">
        <v>0.446570009801184</v>
      </c>
      <c r="AG29" s="14">
        <v>0.45348502393643803</v>
      </c>
      <c r="AH29" s="14">
        <v>0</v>
      </c>
      <c r="AI29" s="14">
        <v>0</v>
      </c>
      <c r="AJ29" s="14">
        <f>'Summa Fältnorm cit'!AJ29/Volym!AJ29</f>
        <v>0.73252416544763155</v>
      </c>
    </row>
    <row r="30" spans="1:36" ht="15" customHeight="1" x14ac:dyDescent="0.3">
      <c r="A30" t="s">
        <v>77</v>
      </c>
      <c r="B30" s="14">
        <v>0.92665045395513301</v>
      </c>
      <c r="C30" s="14">
        <v>1.38387336512682</v>
      </c>
      <c r="D30" s="14">
        <v>1.36444669079991</v>
      </c>
      <c r="E30" s="14">
        <v>1.1296074520097401</v>
      </c>
      <c r="F30" s="14">
        <v>0.87506282487621501</v>
      </c>
      <c r="G30" s="14">
        <v>1.4310626838140601</v>
      </c>
      <c r="H30" s="14">
        <v>1.00581144220024</v>
      </c>
      <c r="I30" s="14">
        <v>1.0982659746952399</v>
      </c>
      <c r="J30" s="14">
        <v>0.73594743836605403</v>
      </c>
      <c r="K30" s="14">
        <v>0.608879575092517</v>
      </c>
      <c r="L30" s="14">
        <v>1.12366426472569</v>
      </c>
      <c r="M30" s="14">
        <v>1.2966367883171299</v>
      </c>
      <c r="N30" s="14">
        <v>1.2007559930538501</v>
      </c>
      <c r="O30" s="14">
        <v>1.0605291597570199</v>
      </c>
      <c r="P30" s="14">
        <v>0.56881043866998404</v>
      </c>
      <c r="Q30" s="14">
        <v>1.0050114695585199</v>
      </c>
      <c r="R30" s="14">
        <v>0.93515104423599305</v>
      </c>
      <c r="S30" s="14">
        <v>0.35311196845020099</v>
      </c>
      <c r="T30" s="14">
        <v>1</v>
      </c>
      <c r="U30" s="14">
        <v>1.0282895782941801</v>
      </c>
      <c r="V30" s="14">
        <v>1.7371037479446201</v>
      </c>
      <c r="W30" s="14">
        <v>1.1637059018810001</v>
      </c>
      <c r="X30" s="14">
        <v>0.63121370090419504</v>
      </c>
      <c r="Y30" s="14">
        <v>1.99131844829738</v>
      </c>
      <c r="Z30" s="14">
        <v>0.68854214464977004</v>
      </c>
      <c r="AA30" s="14">
        <v>0.90952745407011604</v>
      </c>
      <c r="AB30" s="14">
        <v>0.93670139768727401</v>
      </c>
      <c r="AC30" s="14">
        <v>1.01981371462795</v>
      </c>
      <c r="AD30" s="14">
        <v>1.04048493693865</v>
      </c>
      <c r="AE30" s="14">
        <v>1.0876609817562699</v>
      </c>
      <c r="AF30" s="14">
        <v>0.83380459705397103</v>
      </c>
      <c r="AG30" s="14">
        <v>0.90527041040205503</v>
      </c>
      <c r="AH30" s="14">
        <v>0.40977853549181498</v>
      </c>
      <c r="AI30" s="14">
        <v>1.0290198651845499</v>
      </c>
      <c r="AJ30" s="14">
        <f>'Summa Fältnorm cit'!AJ30/Volym!AJ30</f>
        <v>1.0356241093484133</v>
      </c>
    </row>
    <row r="31" spans="1:36" ht="15" customHeight="1" x14ac:dyDescent="0.3">
      <c r="A31" t="s">
        <v>78</v>
      </c>
      <c r="B31" s="14">
        <v>1.18062833603839</v>
      </c>
      <c r="C31" s="14">
        <v>1.23627142327843</v>
      </c>
      <c r="D31" s="14">
        <v>1.4758283599179001</v>
      </c>
      <c r="E31" s="14">
        <v>0.91173946789389604</v>
      </c>
      <c r="F31" s="14">
        <v>1.3105482462097999</v>
      </c>
      <c r="G31" s="14">
        <v>0.84831409314140005</v>
      </c>
      <c r="H31" s="14">
        <v>1.77267713500269</v>
      </c>
      <c r="I31" s="14">
        <v>0.937404751653241</v>
      </c>
      <c r="J31" s="14">
        <v>0.98746800484195996</v>
      </c>
      <c r="K31" s="14">
        <v>2.0606682120069002</v>
      </c>
      <c r="L31" s="14">
        <v>0.57910334653117401</v>
      </c>
      <c r="M31" s="14">
        <v>1.4233567419964701</v>
      </c>
      <c r="N31" s="14">
        <v>1.4580353062690099</v>
      </c>
      <c r="O31" s="14">
        <v>0.95676247962107996</v>
      </c>
      <c r="P31" s="14">
        <v>0.77829707374908497</v>
      </c>
      <c r="Q31" s="14">
        <v>1.02074151307711</v>
      </c>
      <c r="R31" s="14">
        <v>1.18039412319544</v>
      </c>
      <c r="S31" s="14">
        <v>1.2834681060273601</v>
      </c>
      <c r="T31" s="14">
        <v>1</v>
      </c>
      <c r="U31" s="14">
        <v>1.49737768915515</v>
      </c>
      <c r="V31" s="14">
        <v>0.77680826627253596</v>
      </c>
      <c r="W31" s="14">
        <v>1.1221671031212199</v>
      </c>
      <c r="X31" s="14">
        <v>1.3114681751869699</v>
      </c>
      <c r="Y31" s="14">
        <v>0.65959853808957603</v>
      </c>
      <c r="Z31" s="14">
        <v>0.98467055286184002</v>
      </c>
      <c r="AA31" s="14">
        <v>1.35530316430609</v>
      </c>
      <c r="AB31" s="14">
        <v>0.93253792180455697</v>
      </c>
      <c r="AC31" s="14">
        <v>0.95743280528712604</v>
      </c>
      <c r="AD31" s="14">
        <v>1.0736886345450101</v>
      </c>
      <c r="AE31" s="14">
        <v>0.81647425914799399</v>
      </c>
      <c r="AF31" s="14">
        <v>1.2274315917840499</v>
      </c>
      <c r="AG31" s="14">
        <v>1.30366880812228</v>
      </c>
      <c r="AH31" s="14">
        <v>0.36088806637029403</v>
      </c>
      <c r="AI31" s="14">
        <v>1.16163643081809</v>
      </c>
      <c r="AJ31" s="14">
        <f>'Summa Fältnorm cit'!AJ31/Volym!AJ31</f>
        <v>1.1619450215054232</v>
      </c>
    </row>
    <row r="32" spans="1:36" ht="15" customHeight="1" x14ac:dyDescent="0.3">
      <c r="A32" t="s">
        <v>79</v>
      </c>
      <c r="B32" s="14">
        <v>1.5301816320899</v>
      </c>
      <c r="C32" s="14">
        <v>1.38333035240557</v>
      </c>
      <c r="D32" s="14">
        <v>1.2040186147752401</v>
      </c>
      <c r="E32" s="14">
        <v>0.48042374934420501</v>
      </c>
      <c r="F32" s="14">
        <v>0.67794605398403796</v>
      </c>
      <c r="G32" s="14">
        <v>0.85960880516354798</v>
      </c>
      <c r="H32" s="14">
        <v>0.33252594409580899</v>
      </c>
      <c r="I32" s="14">
        <v>0.94990052479240195</v>
      </c>
      <c r="J32" s="14">
        <v>0.65423410067006205</v>
      </c>
      <c r="K32" s="14">
        <v>2.01505820332524</v>
      </c>
      <c r="L32" s="14">
        <v>0.65771013657974498</v>
      </c>
      <c r="M32" s="14">
        <v>0</v>
      </c>
      <c r="N32" s="14">
        <v>1.28242620102896</v>
      </c>
      <c r="O32" s="14">
        <v>0.43610639710324201</v>
      </c>
      <c r="P32" s="14">
        <v>0.45723495112863599</v>
      </c>
      <c r="Q32" s="14">
        <v>1.7865295976864299</v>
      </c>
      <c r="R32" s="14">
        <v>1.1050328201369199</v>
      </c>
      <c r="S32" s="14">
        <v>0.28770182545912698</v>
      </c>
      <c r="T32" s="14">
        <v>1</v>
      </c>
      <c r="U32" s="14">
        <v>0.54918245027957902</v>
      </c>
      <c r="V32" s="14">
        <v>0</v>
      </c>
      <c r="W32" s="14">
        <v>1.66742146387587</v>
      </c>
      <c r="X32" s="14">
        <v>0</v>
      </c>
      <c r="Y32" s="14">
        <v>0</v>
      </c>
      <c r="Z32" s="14">
        <v>1.0606594796294</v>
      </c>
      <c r="AA32" s="14">
        <v>1.2337621094893101</v>
      </c>
      <c r="AB32" s="14">
        <v>0.98079655270208499</v>
      </c>
      <c r="AC32" s="14">
        <v>0.91775698868556599</v>
      </c>
      <c r="AD32" s="14">
        <v>0</v>
      </c>
      <c r="AE32" s="14">
        <v>0.62323048871227604</v>
      </c>
      <c r="AF32" s="14">
        <v>0.83909447883375199</v>
      </c>
      <c r="AG32" s="14">
        <v>0.433101745752562</v>
      </c>
      <c r="AH32" s="14">
        <v>0.59711070608870498</v>
      </c>
      <c r="AI32" s="14">
        <v>1.29485046577325</v>
      </c>
      <c r="AJ32" s="14">
        <f>'Summa Fältnorm cit'!AJ32/Volym!AJ32</f>
        <v>0.98344461918870696</v>
      </c>
    </row>
    <row r="33" spans="1:36" ht="15" customHeight="1" x14ac:dyDescent="0.3">
      <c r="A33" s="2" t="s">
        <v>84</v>
      </c>
      <c r="B33" s="16">
        <f>'Summa Fältnorm cit'!B33/Volym!B33</f>
        <v>1.2241783445419958</v>
      </c>
      <c r="C33" s="16">
        <f>'Summa Fältnorm cit'!C33/Volym!C33</f>
        <v>1.2729478554969766</v>
      </c>
      <c r="D33" s="16">
        <f>'Summa Fältnorm cit'!D33/Volym!D33</f>
        <v>1.4127301925681084</v>
      </c>
      <c r="E33" s="16">
        <f>'Summa Fältnorm cit'!E33/Volym!E33</f>
        <v>1.0805410526856212</v>
      </c>
      <c r="F33" s="16">
        <f>'Summa Fältnorm cit'!F33/Volym!F33</f>
        <v>1.171549100401408</v>
      </c>
      <c r="G33" s="16">
        <f>'Summa Fältnorm cit'!G33/Volym!G33</f>
        <v>1.0891781368676041</v>
      </c>
      <c r="H33" s="16">
        <f>'Summa Fältnorm cit'!H33/Volym!H33</f>
        <v>1.1791425025510884</v>
      </c>
      <c r="I33" s="16">
        <f>'Summa Fältnorm cit'!I33/Volym!I33</f>
        <v>1.0730746010595063</v>
      </c>
      <c r="J33" s="16">
        <f>'Summa Fältnorm cit'!J33/Volym!J33</f>
        <v>1.1305586455407353</v>
      </c>
      <c r="K33" s="16">
        <f>'Summa Fältnorm cit'!K33/Volym!K33</f>
        <v>1.0473127018602562</v>
      </c>
      <c r="L33" s="16">
        <f>'Summa Fältnorm cit'!L33/Volym!L33</f>
        <v>0.75995631389519358</v>
      </c>
      <c r="M33" s="16">
        <f>'Summa Fältnorm cit'!M33/Volym!M33</f>
        <v>1.1582273409627628</v>
      </c>
      <c r="N33" s="16">
        <f>'Summa Fältnorm cit'!N33/Volym!N33</f>
        <v>1.3727609470698203</v>
      </c>
      <c r="O33" s="16">
        <f>'Summa Fältnorm cit'!O33/Volym!O33</f>
        <v>1.1646894310273623</v>
      </c>
      <c r="P33" s="16">
        <f>'Summa Fältnorm cit'!P33/Volym!P33</f>
        <v>1.0243867958061614</v>
      </c>
      <c r="Q33" s="16">
        <f>'Summa Fältnorm cit'!Q33/Volym!Q33</f>
        <v>1.0609560868267438</v>
      </c>
      <c r="R33" s="16">
        <f>'Summa Fältnorm cit'!R33/Volym!R33</f>
        <v>0.93150463609343392</v>
      </c>
      <c r="S33" s="16">
        <f>'Summa Fältnorm cit'!S33/Volym!S33</f>
        <v>0.8613344549276003</v>
      </c>
      <c r="T33" s="16">
        <v>1</v>
      </c>
      <c r="U33" s="16">
        <f>'Summa Fältnorm cit'!U33/Volym!U33</f>
        <v>1.0905332601098481</v>
      </c>
      <c r="V33" s="16">
        <f>'Summa Fältnorm cit'!V33/Volym!V33</f>
        <v>0.78895433814559901</v>
      </c>
      <c r="W33" s="16">
        <f>'Summa Fältnorm cit'!W33/Volym!W33</f>
        <v>1.0545120978436269</v>
      </c>
      <c r="X33" s="16">
        <f>'Summa Fältnorm cit'!X33/Volym!X33</f>
        <v>1.0184415011502297</v>
      </c>
      <c r="Y33" s="16">
        <f>'Summa Fältnorm cit'!Y33/Volym!Y33</f>
        <v>1.061458473550793</v>
      </c>
      <c r="Z33" s="16">
        <f>'Summa Fältnorm cit'!Z33/Volym!Z33</f>
        <v>1.0173408295573358</v>
      </c>
      <c r="AA33" s="16">
        <f>'Summa Fältnorm cit'!AA33/Volym!AA33</f>
        <v>1.2536475247315508</v>
      </c>
      <c r="AB33" s="16">
        <f>'Summa Fältnorm cit'!AB33/Volym!AB33</f>
        <v>1.1883314272810981</v>
      </c>
      <c r="AC33" s="16">
        <f>'Summa Fältnorm cit'!AC33/Volym!AC33</f>
        <v>1.0407530961957039</v>
      </c>
      <c r="AD33" s="16">
        <f>'Summa Fältnorm cit'!AD33/Volym!AD33</f>
        <v>1.0843621476598402</v>
      </c>
      <c r="AE33" s="16">
        <f>'Summa Fältnorm cit'!AE33/Volym!AE33</f>
        <v>1.0289602957816708</v>
      </c>
      <c r="AF33" s="16">
        <f>'Summa Fältnorm cit'!AF33/Volym!AF33</f>
        <v>0.95269585675144275</v>
      </c>
      <c r="AG33" s="16">
        <f>'Summa Fältnorm cit'!AG33/Volym!AG33</f>
        <v>0.98022269274916451</v>
      </c>
      <c r="AH33" s="16">
        <f>'Summa Fältnorm cit'!AH33/Volym!AH33</f>
        <v>0.69500032234896969</v>
      </c>
      <c r="AI33" s="16">
        <f>'Summa Fältnorm cit'!AI33/Volym!AI33</f>
        <v>1.20478538647277</v>
      </c>
      <c r="AJ33" s="16">
        <f>'Summa Fältnorm cit'!AJ33/Volym!AJ33</f>
        <v>1.1312825744491575</v>
      </c>
    </row>
    <row r="34" spans="1:36" ht="15" customHeight="1" x14ac:dyDescent="0.3"/>
    <row r="37" spans="1:36" x14ac:dyDescent="0.3">
      <c r="A37" t="s">
        <v>45</v>
      </c>
    </row>
    <row r="38" spans="1:36" x14ac:dyDescent="0.3">
      <c r="A38" s="9" t="s">
        <v>35</v>
      </c>
    </row>
    <row r="39" spans="1:36" x14ac:dyDescent="0.3">
      <c r="A39" s="9" t="s">
        <v>38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40"/>
  <sheetViews>
    <sheetView topLeftCell="O1" zoomScale="90" zoomScaleNormal="90" workbookViewId="0">
      <selection activeCell="Y40" sqref="Y40:Y41"/>
    </sheetView>
  </sheetViews>
  <sheetFormatPr defaultRowHeight="14" x14ac:dyDescent="0.3"/>
  <cols>
    <col min="1" max="1" width="45.08203125" bestFit="1" customWidth="1"/>
    <col min="2" max="2" width="11.58203125" customWidth="1"/>
    <col min="3" max="3" width="11.33203125" bestFit="1" customWidth="1"/>
    <col min="4" max="4" width="11.83203125" customWidth="1"/>
    <col min="5" max="5" width="10.33203125" bestFit="1" customWidth="1"/>
    <col min="6" max="7" width="11.33203125" bestFit="1" customWidth="1"/>
    <col min="8" max="8" width="10.33203125" bestFit="1" customWidth="1"/>
    <col min="9" max="9" width="11.33203125" bestFit="1" customWidth="1"/>
    <col min="10" max="10" width="11.25" customWidth="1"/>
    <col min="11" max="11" width="11.5" customWidth="1"/>
    <col min="12" max="12" width="13" customWidth="1"/>
    <col min="13" max="13" width="12.25" customWidth="1"/>
    <col min="14" max="14" width="13" customWidth="1"/>
    <col min="15" max="15" width="13.25" customWidth="1"/>
    <col min="16" max="17" width="11.25" customWidth="1"/>
    <col min="18" max="18" width="11.33203125" bestFit="1" customWidth="1"/>
    <col min="19" max="19" width="10.33203125" bestFit="1" customWidth="1"/>
    <col min="20" max="20" width="11.25" customWidth="1"/>
    <col min="21" max="22" width="11.5" customWidth="1"/>
    <col min="23" max="23" width="10.58203125" customWidth="1"/>
    <col min="24" max="24" width="12.5" customWidth="1"/>
    <col min="25" max="25" width="11.83203125" customWidth="1"/>
    <col min="26" max="26" width="11.25" customWidth="1"/>
    <col min="27" max="27" width="11.08203125" customWidth="1"/>
    <col min="28" max="28" width="11.83203125" customWidth="1"/>
    <col min="29" max="29" width="11.5" customWidth="1"/>
    <col min="30" max="30" width="14.08203125" customWidth="1"/>
    <col min="31" max="31" width="11.25" customWidth="1"/>
    <col min="32" max="32" width="12.25" customWidth="1"/>
    <col min="33" max="33" width="10.75" customWidth="1"/>
    <col min="34" max="34" width="10.5" customWidth="1"/>
    <col min="35" max="35" width="10.33203125" bestFit="1" customWidth="1"/>
    <col min="36" max="36" width="9.33203125" bestFit="1" customWidth="1"/>
  </cols>
  <sheetData>
    <row r="1" spans="1:36" ht="17.25" customHeight="1" x14ac:dyDescent="0.3">
      <c r="A1" s="33" t="s">
        <v>87</v>
      </c>
      <c r="B1" s="33"/>
      <c r="C1" s="33"/>
    </row>
    <row r="2" spans="1:36" ht="17.25" customHeight="1" x14ac:dyDescent="0.3">
      <c r="A2" s="8"/>
      <c r="B2" s="8"/>
      <c r="C2" s="8"/>
    </row>
    <row r="3" spans="1:36" ht="37.5" customHeight="1" x14ac:dyDescent="0.3">
      <c r="A3" s="31" t="s">
        <v>44</v>
      </c>
      <c r="B3" s="21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21" t="s">
        <v>14</v>
      </c>
      <c r="Q3" s="21" t="s">
        <v>15</v>
      </c>
      <c r="R3" s="21" t="s">
        <v>16</v>
      </c>
      <c r="S3" s="21" t="s">
        <v>17</v>
      </c>
      <c r="T3" s="21" t="s">
        <v>18</v>
      </c>
      <c r="U3" s="21" t="s">
        <v>19</v>
      </c>
      <c r="V3" s="21" t="s">
        <v>20</v>
      </c>
      <c r="W3" s="21" t="s">
        <v>21</v>
      </c>
      <c r="X3" s="21" t="s">
        <v>22</v>
      </c>
      <c r="Y3" s="21" t="s">
        <v>23</v>
      </c>
      <c r="Z3" s="21" t="s">
        <v>80</v>
      </c>
      <c r="AA3" s="21" t="s">
        <v>81</v>
      </c>
      <c r="AB3" s="21" t="s">
        <v>24</v>
      </c>
      <c r="AC3" s="21" t="s">
        <v>25</v>
      </c>
      <c r="AD3" s="21" t="s">
        <v>26</v>
      </c>
      <c r="AE3" s="21" t="s">
        <v>27</v>
      </c>
      <c r="AF3" s="21" t="s">
        <v>28</v>
      </c>
      <c r="AG3" s="21" t="s">
        <v>29</v>
      </c>
      <c r="AH3" s="21" t="s">
        <v>30</v>
      </c>
      <c r="AI3" s="21" t="s">
        <v>31</v>
      </c>
      <c r="AJ3" s="21" t="s">
        <v>84</v>
      </c>
    </row>
    <row r="4" spans="1:36" ht="17.25" customHeight="1" x14ac:dyDescent="0.3">
      <c r="A4" s="19" t="s">
        <v>51</v>
      </c>
      <c r="B4" s="22">
        <v>0</v>
      </c>
      <c r="C4" s="22">
        <v>0.3246273506211233</v>
      </c>
      <c r="D4" s="22">
        <v>0.62973458355103384</v>
      </c>
      <c r="E4" s="22">
        <v>0</v>
      </c>
      <c r="F4" s="22">
        <v>0</v>
      </c>
      <c r="G4" s="22">
        <v>75.092302640119328</v>
      </c>
      <c r="H4" s="22">
        <v>7.9851210140273885</v>
      </c>
      <c r="I4" s="22">
        <v>0</v>
      </c>
      <c r="J4" s="22">
        <v>13.438276815998432</v>
      </c>
      <c r="K4" s="22">
        <v>6.5463882178458128</v>
      </c>
      <c r="L4" s="22">
        <v>1.4390300019026148</v>
      </c>
      <c r="M4" s="22">
        <v>0</v>
      </c>
      <c r="N4" s="22">
        <v>0</v>
      </c>
      <c r="O4" s="22">
        <v>14.097433064526443</v>
      </c>
      <c r="P4" s="22">
        <v>0</v>
      </c>
      <c r="Q4" s="22">
        <v>0</v>
      </c>
      <c r="R4" s="22">
        <v>13.468504810356151</v>
      </c>
      <c r="S4" s="22">
        <v>0</v>
      </c>
      <c r="T4" s="22">
        <v>6.25</v>
      </c>
      <c r="U4" s="22">
        <v>1.361417368696813</v>
      </c>
      <c r="V4" s="22">
        <v>0</v>
      </c>
      <c r="W4" s="22">
        <v>4.8688125184949085</v>
      </c>
      <c r="X4" s="22">
        <v>6.5121898352168284</v>
      </c>
      <c r="Y4" s="22">
        <v>0</v>
      </c>
      <c r="Z4" s="22">
        <v>0.29915592952213488</v>
      </c>
      <c r="AA4" s="22">
        <v>1.1383369162904904</v>
      </c>
      <c r="AB4" s="22">
        <v>1.1316598806856959</v>
      </c>
      <c r="AC4" s="22">
        <v>0</v>
      </c>
      <c r="AD4" s="22">
        <v>0</v>
      </c>
      <c r="AE4" s="22">
        <v>7.585402209832055</v>
      </c>
      <c r="AF4" s="22">
        <v>0.93016718222084049</v>
      </c>
      <c r="AG4" s="22">
        <v>0</v>
      </c>
      <c r="AH4" s="22">
        <v>0</v>
      </c>
      <c r="AI4" s="22">
        <v>0</v>
      </c>
      <c r="AJ4" s="22">
        <v>163.09856033990806</v>
      </c>
    </row>
    <row r="5" spans="1:36" ht="17.25" customHeight="1" x14ac:dyDescent="0.3">
      <c r="A5" s="19" t="s">
        <v>52</v>
      </c>
      <c r="B5" s="22">
        <v>19.773012788719317</v>
      </c>
      <c r="C5" s="22">
        <v>28.634451037125867</v>
      </c>
      <c r="D5" s="22">
        <v>116.54955131614967</v>
      </c>
      <c r="E5" s="22">
        <v>2.2694839014401911</v>
      </c>
      <c r="F5" s="22">
        <v>283.83674102521843</v>
      </c>
      <c r="G5" s="22">
        <v>296.28704235385686</v>
      </c>
      <c r="H5" s="22">
        <v>4.0052048169322418</v>
      </c>
      <c r="I5" s="22">
        <v>156.42751905285522</v>
      </c>
      <c r="J5" s="22">
        <v>355.48645265500414</v>
      </c>
      <c r="K5" s="22">
        <v>3.5852258784798128</v>
      </c>
      <c r="L5" s="22">
        <v>122.03833924652396</v>
      </c>
      <c r="M5" s="22">
        <v>48.986844314822243</v>
      </c>
      <c r="N5" s="22">
        <v>1.0387772026172142</v>
      </c>
      <c r="O5" s="22">
        <v>29.821913300313025</v>
      </c>
      <c r="P5" s="22">
        <v>51.931556195235174</v>
      </c>
      <c r="Q5" s="22">
        <v>11.160667420369784</v>
      </c>
      <c r="R5" s="22">
        <v>0.10691854909486845</v>
      </c>
      <c r="S5" s="22">
        <v>0</v>
      </c>
      <c r="T5" s="22">
        <v>15.625</v>
      </c>
      <c r="U5" s="22">
        <v>14.12336048003187</v>
      </c>
      <c r="V5" s="22">
        <v>2.5273298428593898</v>
      </c>
      <c r="W5" s="22">
        <v>400.89732250627367</v>
      </c>
      <c r="X5" s="22">
        <v>29.13387422124093</v>
      </c>
      <c r="Y5" s="22">
        <v>2.4685803660240961</v>
      </c>
      <c r="Z5" s="22">
        <v>26.000412844107704</v>
      </c>
      <c r="AA5" s="22">
        <v>13.530764385005973</v>
      </c>
      <c r="AB5" s="22">
        <v>8.7826023881671613</v>
      </c>
      <c r="AC5" s="22">
        <v>4.0875803978908625</v>
      </c>
      <c r="AD5" s="22">
        <v>5.046182470558076</v>
      </c>
      <c r="AE5" s="22">
        <v>237.6591130338048</v>
      </c>
      <c r="AF5" s="22">
        <v>0.62668233360718384</v>
      </c>
      <c r="AG5" s="22">
        <v>3.1134317663228335</v>
      </c>
      <c r="AH5" s="22">
        <v>13.615607675586524</v>
      </c>
      <c r="AI5" s="22">
        <v>2.4090802473773532</v>
      </c>
      <c r="AJ5" s="22">
        <v>2311.5866260136168</v>
      </c>
    </row>
    <row r="6" spans="1:36" ht="17.25" customHeight="1" x14ac:dyDescent="0.3">
      <c r="A6" s="19" t="s">
        <v>53</v>
      </c>
      <c r="B6" s="22">
        <v>0</v>
      </c>
      <c r="C6" s="22">
        <v>0</v>
      </c>
      <c r="D6" s="22">
        <v>1.725634630997636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0.19742932075573749</v>
      </c>
      <c r="K6" s="22">
        <v>2.1886226576008001</v>
      </c>
      <c r="L6" s="22">
        <v>0</v>
      </c>
      <c r="M6" s="22">
        <v>0</v>
      </c>
      <c r="N6" s="22">
        <v>0</v>
      </c>
      <c r="O6" s="22">
        <v>1.0461864936087071</v>
      </c>
      <c r="P6" s="22">
        <v>0</v>
      </c>
      <c r="Q6" s="22">
        <v>0</v>
      </c>
      <c r="R6" s="22">
        <v>5.9517790547207934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22.016211014597157</v>
      </c>
      <c r="AA6" s="22">
        <v>8.5442683299946545</v>
      </c>
      <c r="AB6" s="22">
        <v>0</v>
      </c>
      <c r="AC6" s="22">
        <v>0</v>
      </c>
      <c r="AD6" s="22">
        <v>0</v>
      </c>
      <c r="AE6" s="22">
        <v>0</v>
      </c>
      <c r="AF6" s="22">
        <v>36.729509024684432</v>
      </c>
      <c r="AG6" s="22">
        <v>1.5462567821040627</v>
      </c>
      <c r="AH6" s="22">
        <v>0</v>
      </c>
      <c r="AI6" s="22">
        <v>0</v>
      </c>
      <c r="AJ6" s="22">
        <v>79.94589730906398</v>
      </c>
    </row>
    <row r="7" spans="1:36" ht="17.25" customHeight="1" x14ac:dyDescent="0.3">
      <c r="A7" s="19" t="s">
        <v>54</v>
      </c>
      <c r="B7" s="22">
        <v>5.8876578823700001</v>
      </c>
      <c r="C7" s="22">
        <v>302.96614126555522</v>
      </c>
      <c r="D7" s="22">
        <v>409.90174827079807</v>
      </c>
      <c r="E7" s="22">
        <v>71.610582460554255</v>
      </c>
      <c r="F7" s="22">
        <v>56.247768347881525</v>
      </c>
      <c r="G7" s="22">
        <v>101.68340660688933</v>
      </c>
      <c r="H7" s="22">
        <v>237.22035171536987</v>
      </c>
      <c r="I7" s="22">
        <v>196.45321941729921</v>
      </c>
      <c r="J7" s="22">
        <v>283.33903982743334</v>
      </c>
      <c r="K7" s="22">
        <v>143.55387665360874</v>
      </c>
      <c r="L7" s="22">
        <v>3.9723122487527607</v>
      </c>
      <c r="M7" s="22">
        <v>24.809962587609455</v>
      </c>
      <c r="N7" s="22">
        <v>25.884065244503216</v>
      </c>
      <c r="O7" s="22">
        <v>176.52306149396676</v>
      </c>
      <c r="P7" s="22">
        <v>42.647645749792758</v>
      </c>
      <c r="Q7" s="22">
        <v>34.305086758660316</v>
      </c>
      <c r="R7" s="22">
        <v>185.45637144623589</v>
      </c>
      <c r="S7" s="22">
        <v>19.798731249336743</v>
      </c>
      <c r="T7" s="22">
        <v>413.39285714285745</v>
      </c>
      <c r="U7" s="22">
        <v>93.665610458700002</v>
      </c>
      <c r="V7" s="22">
        <v>3.2643087293426585</v>
      </c>
      <c r="W7" s="22">
        <v>24.410584755427241</v>
      </c>
      <c r="X7" s="22">
        <v>27.281226633043357</v>
      </c>
      <c r="Y7" s="22">
        <v>0</v>
      </c>
      <c r="Z7" s="22">
        <v>221.87471230689175</v>
      </c>
      <c r="AA7" s="22">
        <v>503.54265473858931</v>
      </c>
      <c r="AB7" s="22">
        <v>337.90869867444997</v>
      </c>
      <c r="AC7" s="22">
        <v>108.96862099892614</v>
      </c>
      <c r="AD7" s="22">
        <v>6.9223015367501457</v>
      </c>
      <c r="AE7" s="22">
        <v>49.348784664591435</v>
      </c>
      <c r="AF7" s="22">
        <v>99.40832946437169</v>
      </c>
      <c r="AG7" s="22">
        <v>327.79441717345003</v>
      </c>
      <c r="AH7" s="22">
        <v>17.36854726714958</v>
      </c>
      <c r="AI7" s="22">
        <v>147.821076082221</v>
      </c>
      <c r="AJ7" s="22">
        <v>4705.2337598533795</v>
      </c>
    </row>
    <row r="8" spans="1:36" ht="17.25" customHeight="1" x14ac:dyDescent="0.3">
      <c r="A8" s="19" t="s">
        <v>55</v>
      </c>
      <c r="B8" s="22">
        <v>0.22038892897724191</v>
      </c>
      <c r="C8" s="22">
        <v>3.9275084850589832</v>
      </c>
      <c r="D8" s="22">
        <v>2.1806604769013114</v>
      </c>
      <c r="E8" s="22">
        <v>0.27975084948416545</v>
      </c>
      <c r="F8" s="22">
        <v>4.0980407118438554E-2</v>
      </c>
      <c r="G8" s="22">
        <v>12.089765131772159</v>
      </c>
      <c r="H8" s="22">
        <v>2.735508088889957</v>
      </c>
      <c r="I8" s="22">
        <v>1.1884772272648081</v>
      </c>
      <c r="J8" s="22">
        <v>7.9066038995756669</v>
      </c>
      <c r="K8" s="22">
        <v>15.4069878262545</v>
      </c>
      <c r="L8" s="22">
        <v>5.2517269089069902</v>
      </c>
      <c r="M8" s="22">
        <v>0</v>
      </c>
      <c r="N8" s="22">
        <v>0</v>
      </c>
      <c r="O8" s="22">
        <v>7.6437774719050235</v>
      </c>
      <c r="P8" s="22">
        <v>0</v>
      </c>
      <c r="Q8" s="22">
        <v>0</v>
      </c>
      <c r="R8" s="22">
        <v>11.284445477776025</v>
      </c>
      <c r="S8" s="22">
        <v>0</v>
      </c>
      <c r="T8" s="22">
        <v>3.125</v>
      </c>
      <c r="U8" s="22">
        <v>0.50670727900418122</v>
      </c>
      <c r="V8" s="22">
        <v>0.20832197296006708</v>
      </c>
      <c r="W8" s="22">
        <v>2.4516504305411844</v>
      </c>
      <c r="X8" s="22">
        <v>0</v>
      </c>
      <c r="Y8" s="22">
        <v>0</v>
      </c>
      <c r="Z8" s="22">
        <v>1.2831645387055228</v>
      </c>
      <c r="AA8" s="22">
        <v>11.859066041687107</v>
      </c>
      <c r="AB8" s="22">
        <v>0.47272910991787026</v>
      </c>
      <c r="AC8" s="22">
        <v>0.20130835544884182</v>
      </c>
      <c r="AD8" s="22">
        <v>0</v>
      </c>
      <c r="AE8" s="22">
        <v>1.5190855280738698</v>
      </c>
      <c r="AF8" s="22">
        <v>0</v>
      </c>
      <c r="AG8" s="22">
        <v>0</v>
      </c>
      <c r="AH8" s="22">
        <v>0</v>
      </c>
      <c r="AI8" s="22">
        <v>1.9472928781172689</v>
      </c>
      <c r="AJ8" s="22">
        <v>93.730907314341181</v>
      </c>
    </row>
    <row r="9" spans="1:36" ht="17.25" customHeight="1" x14ac:dyDescent="0.3">
      <c r="A9" s="19" t="s">
        <v>56</v>
      </c>
      <c r="B9" s="22">
        <v>0.66147304380595473</v>
      </c>
      <c r="C9" s="22">
        <v>0.46848837565366985</v>
      </c>
      <c r="D9" s="22">
        <v>0.22222278377661658</v>
      </c>
      <c r="E9" s="22">
        <v>0</v>
      </c>
      <c r="F9" s="22">
        <v>19.684466600235314</v>
      </c>
      <c r="G9" s="22">
        <v>11.47047080051</v>
      </c>
      <c r="H9" s="22">
        <v>0</v>
      </c>
      <c r="I9" s="22">
        <v>10.6146328020928</v>
      </c>
      <c r="J9" s="22">
        <v>16.669503483781249</v>
      </c>
      <c r="K9" s="22">
        <v>8.6772781946065312</v>
      </c>
      <c r="L9" s="22">
        <v>0</v>
      </c>
      <c r="M9" s="22">
        <v>0</v>
      </c>
      <c r="N9" s="22">
        <v>0.31382473038374503</v>
      </c>
      <c r="O9" s="22">
        <v>0</v>
      </c>
      <c r="P9" s="22">
        <v>0.69824280415146212</v>
      </c>
      <c r="Q9" s="22">
        <v>0</v>
      </c>
      <c r="R9" s="22">
        <v>26.580492414228718</v>
      </c>
      <c r="S9" s="22">
        <v>0</v>
      </c>
      <c r="T9" s="22">
        <v>0</v>
      </c>
      <c r="U9" s="22">
        <v>0</v>
      </c>
      <c r="V9" s="22">
        <v>13.843439807334267</v>
      </c>
      <c r="W9" s="22">
        <v>4.988932223699158</v>
      </c>
      <c r="X9" s="22">
        <v>0.12916344243898858</v>
      </c>
      <c r="Y9" s="22">
        <v>8.045306914903481</v>
      </c>
      <c r="Z9" s="22">
        <v>0.72871466656071104</v>
      </c>
      <c r="AA9" s="22">
        <v>6.6201733537854714</v>
      </c>
      <c r="AB9" s="22">
        <v>8.2976040840892565E-2</v>
      </c>
      <c r="AC9" s="22">
        <v>0.22067791871941175</v>
      </c>
      <c r="AD9" s="22">
        <v>0</v>
      </c>
      <c r="AE9" s="22">
        <v>1.2154327394206232</v>
      </c>
      <c r="AF9" s="22">
        <v>0</v>
      </c>
      <c r="AG9" s="22">
        <v>11.211616427414626</v>
      </c>
      <c r="AH9" s="22">
        <v>2.0297124305141261</v>
      </c>
      <c r="AI9" s="22">
        <v>8.3626189804875128</v>
      </c>
      <c r="AJ9" s="22">
        <v>153.53986097934538</v>
      </c>
    </row>
    <row r="10" spans="1:36" ht="17.25" customHeight="1" x14ac:dyDescent="0.3">
      <c r="A10" s="19" t="s">
        <v>57</v>
      </c>
      <c r="B10" s="22">
        <v>0</v>
      </c>
      <c r="C10" s="22">
        <v>2.052961129967914</v>
      </c>
      <c r="D10" s="22">
        <v>0.60325878513986231</v>
      </c>
      <c r="E10" s="22">
        <v>0</v>
      </c>
      <c r="F10" s="22">
        <v>9.2739835465647277E-2</v>
      </c>
      <c r="G10" s="22">
        <v>3.5898374247463067</v>
      </c>
      <c r="H10" s="22">
        <v>0.26443183418835864</v>
      </c>
      <c r="I10" s="22">
        <v>1.839751663398792</v>
      </c>
      <c r="J10" s="22">
        <v>37.087921890255693</v>
      </c>
      <c r="K10" s="22">
        <v>32.597568308154692</v>
      </c>
      <c r="L10" s="22">
        <v>1.0626483451545938</v>
      </c>
      <c r="M10" s="22">
        <v>0</v>
      </c>
      <c r="N10" s="22">
        <v>2.1161023217994575</v>
      </c>
      <c r="O10" s="22">
        <v>32.476728388333953</v>
      </c>
      <c r="P10" s="22">
        <v>6.0117034381553971</v>
      </c>
      <c r="Q10" s="22">
        <v>3.3567434472699786</v>
      </c>
      <c r="R10" s="22">
        <v>20.658716040985766</v>
      </c>
      <c r="S10" s="22">
        <v>1.4321938646258729</v>
      </c>
      <c r="T10" s="22">
        <v>0</v>
      </c>
      <c r="U10" s="22">
        <v>0</v>
      </c>
      <c r="V10" s="22">
        <v>0</v>
      </c>
      <c r="W10" s="22">
        <v>4.6915488347604413</v>
      </c>
      <c r="X10" s="22">
        <v>2.4015765241019857</v>
      </c>
      <c r="Y10" s="22">
        <v>0</v>
      </c>
      <c r="Z10" s="22">
        <v>16.876117820791467</v>
      </c>
      <c r="AA10" s="22">
        <v>2.7016570931739556</v>
      </c>
      <c r="AB10" s="22">
        <v>1.5746561968421688</v>
      </c>
      <c r="AC10" s="22">
        <v>3.2722084183658823E-2</v>
      </c>
      <c r="AD10" s="22">
        <v>0</v>
      </c>
      <c r="AE10" s="22">
        <v>1.2139774719976986</v>
      </c>
      <c r="AF10" s="22">
        <v>8.5519769027488959</v>
      </c>
      <c r="AG10" s="22">
        <v>0</v>
      </c>
      <c r="AH10" s="22">
        <v>0</v>
      </c>
      <c r="AI10" s="22">
        <v>4.5584878414145713</v>
      </c>
      <c r="AJ10" s="22">
        <v>187.84602748765718</v>
      </c>
    </row>
    <row r="11" spans="1:36" ht="17.25" customHeight="1" x14ac:dyDescent="0.3">
      <c r="A11" s="19" t="s">
        <v>58</v>
      </c>
      <c r="B11" s="22">
        <v>0</v>
      </c>
      <c r="C11" s="22">
        <v>2.9593538779472075</v>
      </c>
      <c r="D11" s="22">
        <v>0.88423621263540408</v>
      </c>
      <c r="E11" s="22">
        <v>0.61838189212839856</v>
      </c>
      <c r="F11" s="22">
        <v>0</v>
      </c>
      <c r="G11" s="22">
        <v>25.555245947135912</v>
      </c>
      <c r="H11" s="22">
        <v>0.25549745083734743</v>
      </c>
      <c r="I11" s="22">
        <v>2.9104385389682963</v>
      </c>
      <c r="J11" s="22">
        <v>17.376822706834442</v>
      </c>
      <c r="K11" s="22">
        <v>30.57811562514534</v>
      </c>
      <c r="L11" s="22">
        <v>1.9107184351637814</v>
      </c>
      <c r="M11" s="22">
        <v>0.23096785849595852</v>
      </c>
      <c r="N11" s="22">
        <v>0</v>
      </c>
      <c r="O11" s="22">
        <v>1.7476422801843721</v>
      </c>
      <c r="P11" s="22">
        <v>0</v>
      </c>
      <c r="Q11" s="22">
        <v>0</v>
      </c>
      <c r="R11" s="22">
        <v>15.562194576410768</v>
      </c>
      <c r="S11" s="22">
        <v>0</v>
      </c>
      <c r="T11" s="22">
        <v>7.5</v>
      </c>
      <c r="U11" s="22">
        <v>0.29516100479141461</v>
      </c>
      <c r="V11" s="22">
        <v>0</v>
      </c>
      <c r="W11" s="22">
        <v>1.4915881642973687</v>
      </c>
      <c r="X11" s="22">
        <v>0.48645053204335004</v>
      </c>
      <c r="Y11" s="22">
        <v>0</v>
      </c>
      <c r="Z11" s="22">
        <v>13.104413542367798</v>
      </c>
      <c r="AA11" s="22">
        <v>2.1635441697445597</v>
      </c>
      <c r="AB11" s="22">
        <v>0.64569938964690676</v>
      </c>
      <c r="AC11" s="22">
        <v>0</v>
      </c>
      <c r="AD11" s="22">
        <v>0</v>
      </c>
      <c r="AE11" s="22">
        <v>0.16114041668537465</v>
      </c>
      <c r="AF11" s="22">
        <v>8.4946927236804335</v>
      </c>
      <c r="AG11" s="22">
        <v>1.0298487019422375</v>
      </c>
      <c r="AH11" s="22">
        <v>0.38776524011950836</v>
      </c>
      <c r="AI11" s="22">
        <v>0</v>
      </c>
      <c r="AJ11" s="22">
        <v>136.34991928720615</v>
      </c>
    </row>
    <row r="12" spans="1:36" ht="17.25" customHeight="1" x14ac:dyDescent="0.3">
      <c r="A12" s="19" t="s">
        <v>59</v>
      </c>
      <c r="B12" s="22">
        <v>0</v>
      </c>
      <c r="C12" s="22">
        <v>0</v>
      </c>
      <c r="D12" s="22">
        <v>0.48242223456799077</v>
      </c>
      <c r="E12" s="22">
        <v>1.5771243336841838</v>
      </c>
      <c r="F12" s="22">
        <v>0.30874969463216934</v>
      </c>
      <c r="G12" s="22">
        <v>10.125544705425048</v>
      </c>
      <c r="H12" s="22">
        <v>10.756386706761379</v>
      </c>
      <c r="I12" s="22">
        <v>0.1071480495944328</v>
      </c>
      <c r="J12" s="22">
        <v>103.7690131651525</v>
      </c>
      <c r="K12" s="22">
        <v>7.4003464467713123</v>
      </c>
      <c r="L12" s="22">
        <v>7.4263627645971155</v>
      </c>
      <c r="M12" s="22">
        <v>4.328174823974396</v>
      </c>
      <c r="N12" s="22">
        <v>1.7574184901489713</v>
      </c>
      <c r="O12" s="22">
        <v>19.527512097481114</v>
      </c>
      <c r="P12" s="22">
        <v>3.3701207337811208</v>
      </c>
      <c r="Q12" s="22">
        <v>0</v>
      </c>
      <c r="R12" s="22">
        <v>35.797870520203972</v>
      </c>
      <c r="S12" s="22">
        <v>8.0416680637484923</v>
      </c>
      <c r="T12" s="22">
        <v>26.041666666666686</v>
      </c>
      <c r="U12" s="22">
        <v>0</v>
      </c>
      <c r="V12" s="22">
        <v>0</v>
      </c>
      <c r="W12" s="22">
        <v>5.496816612861724</v>
      </c>
      <c r="X12" s="22">
        <v>0</v>
      </c>
      <c r="Y12" s="22">
        <v>0</v>
      </c>
      <c r="Z12" s="22">
        <v>24.322784837873943</v>
      </c>
      <c r="AA12" s="22">
        <v>12.544284688078994</v>
      </c>
      <c r="AB12" s="22">
        <v>5.496322500804486</v>
      </c>
      <c r="AC12" s="22">
        <v>0.55209369258466146</v>
      </c>
      <c r="AD12" s="22">
        <v>0</v>
      </c>
      <c r="AE12" s="22">
        <v>0.21340479622796027</v>
      </c>
      <c r="AF12" s="22">
        <v>1.5095373059370094</v>
      </c>
      <c r="AG12" s="22">
        <v>3.5881088931727714</v>
      </c>
      <c r="AH12" s="22">
        <v>5.2292657132900313</v>
      </c>
      <c r="AI12" s="22">
        <v>1.0323728924845883</v>
      </c>
      <c r="AJ12" s="22">
        <v>300.80252143050706</v>
      </c>
    </row>
    <row r="13" spans="1:36" ht="17.25" customHeight="1" x14ac:dyDescent="0.3">
      <c r="A13" s="19" t="s">
        <v>60</v>
      </c>
      <c r="B13" s="22">
        <v>4.7742940012117012</v>
      </c>
      <c r="C13" s="22">
        <v>2.8809311447138795</v>
      </c>
      <c r="D13" s="22">
        <v>5.3371515527997886</v>
      </c>
      <c r="E13" s="22">
        <v>4.4502042770503819E-2</v>
      </c>
      <c r="F13" s="22">
        <v>0.68147517252905399</v>
      </c>
      <c r="G13" s="22">
        <v>37.459803569809779</v>
      </c>
      <c r="H13" s="22">
        <v>0</v>
      </c>
      <c r="I13" s="22">
        <v>0</v>
      </c>
      <c r="J13" s="22">
        <v>1.465012054702014</v>
      </c>
      <c r="K13" s="22">
        <v>0</v>
      </c>
      <c r="L13" s="22">
        <v>0.55293243718585727</v>
      </c>
      <c r="M13" s="22">
        <v>0</v>
      </c>
      <c r="N13" s="22">
        <v>0.29145532128316143</v>
      </c>
      <c r="O13" s="22">
        <v>0.22047403927174491</v>
      </c>
      <c r="P13" s="22">
        <v>0</v>
      </c>
      <c r="Q13" s="22">
        <v>0</v>
      </c>
      <c r="R13" s="22">
        <v>32.400289572044613</v>
      </c>
      <c r="S13" s="22">
        <v>0</v>
      </c>
      <c r="T13" s="22">
        <v>0</v>
      </c>
      <c r="U13" s="22">
        <v>1.4736248444649431</v>
      </c>
      <c r="V13" s="22">
        <v>0.69684563813895972</v>
      </c>
      <c r="W13" s="22">
        <v>8.8317551747692777E-2</v>
      </c>
      <c r="X13" s="22">
        <v>0</v>
      </c>
      <c r="Y13" s="22">
        <v>0.34033270109082736</v>
      </c>
      <c r="Z13" s="22">
        <v>5.2115227658062473</v>
      </c>
      <c r="AA13" s="22">
        <v>4.4074867983349941</v>
      </c>
      <c r="AB13" s="22">
        <v>4.1257677947241689</v>
      </c>
      <c r="AC13" s="22">
        <v>4.4540485972758104</v>
      </c>
      <c r="AD13" s="22">
        <v>0.41087107976913151</v>
      </c>
      <c r="AE13" s="22">
        <v>0.27303843115502191</v>
      </c>
      <c r="AF13" s="22">
        <v>1.6855934528622922</v>
      </c>
      <c r="AG13" s="22">
        <v>0</v>
      </c>
      <c r="AH13" s="22">
        <v>0</v>
      </c>
      <c r="AI13" s="22">
        <v>2.0473984738272688</v>
      </c>
      <c r="AJ13" s="22">
        <v>111.32316903751946</v>
      </c>
    </row>
    <row r="14" spans="1:36" ht="17.25" customHeight="1" x14ac:dyDescent="0.3">
      <c r="A14" s="19" t="s">
        <v>61</v>
      </c>
      <c r="B14" s="22">
        <v>0</v>
      </c>
      <c r="C14" s="22">
        <v>5.2295794488755174</v>
      </c>
      <c r="D14" s="22">
        <v>2.2333178772435298</v>
      </c>
      <c r="E14" s="22">
        <v>0.74694610874966894</v>
      </c>
      <c r="F14" s="22">
        <v>0.45927010756645492</v>
      </c>
      <c r="G14" s="22">
        <v>0</v>
      </c>
      <c r="H14" s="22">
        <v>8.8880667198636214</v>
      </c>
      <c r="I14" s="22">
        <v>0.86991576468323206</v>
      </c>
      <c r="J14" s="22">
        <v>0.84875565619861804</v>
      </c>
      <c r="K14" s="22">
        <v>36.149090259209686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7.7296754510767176</v>
      </c>
      <c r="S14" s="22">
        <v>0</v>
      </c>
      <c r="T14" s="22">
        <v>9.375</v>
      </c>
      <c r="U14" s="22">
        <v>2.4504367556267317</v>
      </c>
      <c r="V14" s="22">
        <v>0</v>
      </c>
      <c r="W14" s="22">
        <v>0</v>
      </c>
      <c r="X14" s="22">
        <v>0</v>
      </c>
      <c r="Y14" s="22">
        <v>0</v>
      </c>
      <c r="Z14" s="22">
        <v>0.79445261057410821</v>
      </c>
      <c r="AA14" s="22">
        <v>2.5869091399890252</v>
      </c>
      <c r="AB14" s="22">
        <v>2.179566513901892</v>
      </c>
      <c r="AC14" s="22">
        <v>0</v>
      </c>
      <c r="AD14" s="22">
        <v>0</v>
      </c>
      <c r="AE14" s="22">
        <v>0</v>
      </c>
      <c r="AF14" s="22">
        <v>1.9315787626104055</v>
      </c>
      <c r="AG14" s="22">
        <v>0.72768964601370634</v>
      </c>
      <c r="AH14" s="22">
        <v>0</v>
      </c>
      <c r="AI14" s="22">
        <v>0</v>
      </c>
      <c r="AJ14" s="22">
        <v>83.200250822182909</v>
      </c>
    </row>
    <row r="15" spans="1:36" ht="17.25" customHeight="1" x14ac:dyDescent="0.3">
      <c r="A15" s="19" t="s">
        <v>62</v>
      </c>
      <c r="B15" s="22">
        <v>0</v>
      </c>
      <c r="C15" s="22">
        <v>4.435065861814345</v>
      </c>
      <c r="D15" s="22">
        <v>6.1849467811998154E-2</v>
      </c>
      <c r="E15" s="22">
        <v>0</v>
      </c>
      <c r="F15" s="22">
        <v>1.2901626855369863</v>
      </c>
      <c r="G15" s="22">
        <v>0</v>
      </c>
      <c r="H15" s="22">
        <v>0</v>
      </c>
      <c r="I15" s="22">
        <v>1.8174456409946242</v>
      </c>
      <c r="J15" s="22">
        <v>1.1014024698315237</v>
      </c>
      <c r="K15" s="22">
        <v>0</v>
      </c>
      <c r="L15" s="22">
        <v>0</v>
      </c>
      <c r="M15" s="22">
        <v>0</v>
      </c>
      <c r="N15" s="22">
        <v>0</v>
      </c>
      <c r="O15" s="22">
        <v>3.3132965834310233</v>
      </c>
      <c r="P15" s="22">
        <v>0</v>
      </c>
      <c r="Q15" s="22">
        <v>0.28562102930692368</v>
      </c>
      <c r="R15" s="22">
        <v>0.4794096190649384</v>
      </c>
      <c r="S15" s="22">
        <v>0</v>
      </c>
      <c r="T15" s="22">
        <v>6.25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7.7866614943648646E-2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19.112119972736011</v>
      </c>
    </row>
    <row r="16" spans="1:36" ht="17.25" customHeight="1" x14ac:dyDescent="0.3">
      <c r="A16" s="19" t="s">
        <v>63</v>
      </c>
      <c r="B16" s="22">
        <v>0</v>
      </c>
      <c r="C16" s="22">
        <v>0</v>
      </c>
      <c r="D16" s="22">
        <v>0.331207257144357</v>
      </c>
      <c r="E16" s="22">
        <v>0</v>
      </c>
      <c r="F16" s="22">
        <v>0.16977506710479504</v>
      </c>
      <c r="G16" s="22">
        <v>9.8481165030118998</v>
      </c>
      <c r="H16" s="22">
        <v>0</v>
      </c>
      <c r="I16" s="22">
        <v>0.10779000634704482</v>
      </c>
      <c r="J16" s="22">
        <v>0.37522868843916529</v>
      </c>
      <c r="K16" s="22">
        <v>22.832721022603344</v>
      </c>
      <c r="L16" s="22">
        <v>0.81650640234009997</v>
      </c>
      <c r="M16" s="22">
        <v>0</v>
      </c>
      <c r="N16" s="22">
        <v>0</v>
      </c>
      <c r="O16" s="22">
        <v>0</v>
      </c>
      <c r="P16" s="22">
        <v>0.29567137848192415</v>
      </c>
      <c r="Q16" s="22">
        <v>0</v>
      </c>
      <c r="R16" s="22">
        <v>12.118141370602153</v>
      </c>
      <c r="S16" s="22">
        <v>0</v>
      </c>
      <c r="T16" s="22">
        <v>25</v>
      </c>
      <c r="U16" s="22">
        <v>0</v>
      </c>
      <c r="V16" s="22">
        <v>0</v>
      </c>
      <c r="W16" s="22">
        <v>6.5972540827715802</v>
      </c>
      <c r="X16" s="22">
        <v>0.86106401210392858</v>
      </c>
      <c r="Y16" s="22">
        <v>0</v>
      </c>
      <c r="Z16" s="22">
        <v>0.77192351267610915</v>
      </c>
      <c r="AA16" s="22">
        <v>1.9667979441054151</v>
      </c>
      <c r="AB16" s="22">
        <v>0.3784850703777865</v>
      </c>
      <c r="AC16" s="22">
        <v>0.22067791871941175</v>
      </c>
      <c r="AD16" s="22">
        <v>0</v>
      </c>
      <c r="AE16" s="22">
        <v>4.0836716986376231</v>
      </c>
      <c r="AF16" s="22">
        <v>2.3054424140473206</v>
      </c>
      <c r="AG16" s="22">
        <v>8.6770216674928129</v>
      </c>
      <c r="AH16" s="22">
        <v>0.69514311661736838</v>
      </c>
      <c r="AI16" s="22">
        <v>1.6546863436534034</v>
      </c>
      <c r="AJ16" s="22">
        <v>100.10732547727756</v>
      </c>
    </row>
    <row r="17" spans="1:36" ht="17.25" customHeight="1" x14ac:dyDescent="0.3">
      <c r="A17" s="19" t="s">
        <v>64</v>
      </c>
      <c r="B17" s="22">
        <v>5.680213131452744</v>
      </c>
      <c r="C17" s="22">
        <v>10.828697842741553</v>
      </c>
      <c r="D17" s="22">
        <v>2.7515447757632319</v>
      </c>
      <c r="E17" s="22">
        <v>7.6679953547963225E-2</v>
      </c>
      <c r="F17" s="22">
        <v>12.086623922857656</v>
      </c>
      <c r="G17" s="22">
        <v>16.347694775931252</v>
      </c>
      <c r="H17" s="22">
        <v>1.8503029060501124</v>
      </c>
      <c r="I17" s="22">
        <v>21.855787339306882</v>
      </c>
      <c r="J17" s="22">
        <v>49.915580864155274</v>
      </c>
      <c r="K17" s="22">
        <v>74.397414035433755</v>
      </c>
      <c r="L17" s="22">
        <v>7.5169863376984907</v>
      </c>
      <c r="M17" s="22">
        <v>1.2163232150854053</v>
      </c>
      <c r="N17" s="22">
        <v>0</v>
      </c>
      <c r="O17" s="22">
        <v>41.501888280335812</v>
      </c>
      <c r="P17" s="22">
        <v>2.8827417360027932</v>
      </c>
      <c r="Q17" s="22">
        <v>0.18939863430378814</v>
      </c>
      <c r="R17" s="22">
        <v>38.658740620152045</v>
      </c>
      <c r="S17" s="22">
        <v>4.8485656896582379</v>
      </c>
      <c r="T17" s="22">
        <v>83.33333333333313</v>
      </c>
      <c r="U17" s="22">
        <v>1.2186637008802845</v>
      </c>
      <c r="V17" s="22">
        <v>0</v>
      </c>
      <c r="W17" s="22">
        <v>7.5979131107749351</v>
      </c>
      <c r="X17" s="22">
        <v>13.272328538637787</v>
      </c>
      <c r="Y17" s="22">
        <v>0</v>
      </c>
      <c r="Z17" s="22">
        <v>2.1635136306003391</v>
      </c>
      <c r="AA17" s="22">
        <v>12.093981395971824</v>
      </c>
      <c r="AB17" s="22">
        <v>5.4804179862915126</v>
      </c>
      <c r="AC17" s="22">
        <v>4.2461690758502613</v>
      </c>
      <c r="AD17" s="22">
        <v>0</v>
      </c>
      <c r="AE17" s="22">
        <v>5.3989950094319727</v>
      </c>
      <c r="AF17" s="22">
        <v>8.6236739464490171</v>
      </c>
      <c r="AG17" s="22">
        <v>14.22402471690523</v>
      </c>
      <c r="AH17" s="22">
        <v>2.0839894874907579</v>
      </c>
      <c r="AI17" s="22">
        <v>3.2432121776119494</v>
      </c>
      <c r="AJ17" s="22">
        <v>455.58540017070595</v>
      </c>
    </row>
    <row r="18" spans="1:36" ht="17.25" customHeight="1" x14ac:dyDescent="0.3">
      <c r="A18" s="19" t="s">
        <v>65</v>
      </c>
      <c r="B18" s="22">
        <v>12.873877128216071</v>
      </c>
      <c r="C18" s="22">
        <v>49.948695217537846</v>
      </c>
      <c r="D18" s="22">
        <v>1048.0127082007152</v>
      </c>
      <c r="E18" s="22">
        <v>300.40466062464998</v>
      </c>
      <c r="F18" s="22">
        <v>31.632540851982835</v>
      </c>
      <c r="G18" s="22">
        <v>12.244565405643296</v>
      </c>
      <c r="H18" s="22">
        <v>54.377445936190519</v>
      </c>
      <c r="I18" s="22">
        <v>63.274333718480477</v>
      </c>
      <c r="J18" s="22">
        <v>7.3478271438985834</v>
      </c>
      <c r="K18" s="22">
        <v>14.272614926246749</v>
      </c>
      <c r="L18" s="22">
        <v>7.9878893345267085E-2</v>
      </c>
      <c r="M18" s="22">
        <v>0.2081656099055153</v>
      </c>
      <c r="N18" s="22">
        <v>106.43762337749428</v>
      </c>
      <c r="O18" s="22">
        <v>7.0289733685121165</v>
      </c>
      <c r="P18" s="22">
        <v>25.607255090075348</v>
      </c>
      <c r="Q18" s="22">
        <v>0.41920756370636125</v>
      </c>
      <c r="R18" s="22">
        <v>416.98903216112689</v>
      </c>
      <c r="S18" s="22">
        <v>43.666650538552382</v>
      </c>
      <c r="T18" s="22">
        <v>6.25</v>
      </c>
      <c r="U18" s="22">
        <v>208.55748853552441</v>
      </c>
      <c r="V18" s="22">
        <v>3.3847336869456219</v>
      </c>
      <c r="W18" s="22">
        <v>11.66191228550375</v>
      </c>
      <c r="X18" s="22">
        <v>0.4193860834451229</v>
      </c>
      <c r="Y18" s="22">
        <v>0</v>
      </c>
      <c r="Z18" s="22">
        <v>373.50661735204125</v>
      </c>
      <c r="AA18" s="22">
        <v>1272.8713890854528</v>
      </c>
      <c r="AB18" s="22">
        <v>792.91399873326361</v>
      </c>
      <c r="AC18" s="22">
        <v>423.41041301092878</v>
      </c>
      <c r="AD18" s="22">
        <v>34.099818970314537</v>
      </c>
      <c r="AE18" s="22">
        <v>6.3578272575653214</v>
      </c>
      <c r="AF18" s="22">
        <v>153.31882663108678</v>
      </c>
      <c r="AG18" s="22">
        <v>16.726255285302233</v>
      </c>
      <c r="AH18" s="22">
        <v>35.56582231586232</v>
      </c>
      <c r="AI18" s="22">
        <v>259.60110828329914</v>
      </c>
      <c r="AJ18" s="22">
        <v>5793.4716532728162</v>
      </c>
    </row>
    <row r="19" spans="1:36" ht="17.25" customHeight="1" x14ac:dyDescent="0.3">
      <c r="A19" s="19" t="s">
        <v>66</v>
      </c>
      <c r="B19" s="22">
        <v>9.2259663660204279</v>
      </c>
      <c r="C19" s="22">
        <v>42.312442928804401</v>
      </c>
      <c r="D19" s="22">
        <v>164.49222409743379</v>
      </c>
      <c r="E19" s="22">
        <v>2.3863667198768086</v>
      </c>
      <c r="F19" s="22">
        <v>426.58190016075173</v>
      </c>
      <c r="G19" s="22">
        <v>705.27313507846372</v>
      </c>
      <c r="H19" s="22">
        <v>2.3567284950322418</v>
      </c>
      <c r="I19" s="22">
        <v>153.96418384884402</v>
      </c>
      <c r="J19" s="22">
        <v>426.8560253157666</v>
      </c>
      <c r="K19" s="22">
        <v>33.994793872211567</v>
      </c>
      <c r="L19" s="22">
        <v>184.30828012002812</v>
      </c>
      <c r="M19" s="22">
        <v>154.91419763610537</v>
      </c>
      <c r="N19" s="22">
        <v>25.10245356489779</v>
      </c>
      <c r="O19" s="22">
        <v>421.74586486275581</v>
      </c>
      <c r="P19" s="22">
        <v>18.693328852930691</v>
      </c>
      <c r="Q19" s="22">
        <v>19.192826986947097</v>
      </c>
      <c r="R19" s="22">
        <v>19.937032120718332</v>
      </c>
      <c r="S19" s="22">
        <v>0</v>
      </c>
      <c r="T19" s="22">
        <v>77.08333333333313</v>
      </c>
      <c r="U19" s="22">
        <v>6.9400547315327232</v>
      </c>
      <c r="V19" s="22">
        <v>0.19871084863184998</v>
      </c>
      <c r="W19" s="22">
        <v>449.10569915831843</v>
      </c>
      <c r="X19" s="22">
        <v>102.10773798639642</v>
      </c>
      <c r="Y19" s="22">
        <v>15.896010310500222</v>
      </c>
      <c r="Z19" s="22">
        <v>68.322302012045597</v>
      </c>
      <c r="AA19" s="22">
        <v>13.225466744237107</v>
      </c>
      <c r="AB19" s="22">
        <v>10.527855113110878</v>
      </c>
      <c r="AC19" s="22">
        <v>22.100461124581894</v>
      </c>
      <c r="AD19" s="22">
        <v>1.6266757349672458</v>
      </c>
      <c r="AE19" s="22">
        <v>322.7815412088712</v>
      </c>
      <c r="AF19" s="22">
        <v>6.2080670736438393</v>
      </c>
      <c r="AG19" s="22">
        <v>13.174756893281605</v>
      </c>
      <c r="AH19" s="22">
        <v>10.471618345014104</v>
      </c>
      <c r="AI19" s="22">
        <v>5.6262539617617646</v>
      </c>
      <c r="AJ19" s="22">
        <v>3936.7342956078155</v>
      </c>
    </row>
    <row r="20" spans="1:36" ht="17.25" customHeight="1" x14ac:dyDescent="0.3">
      <c r="A20" s="19" t="s">
        <v>67</v>
      </c>
      <c r="B20" s="22">
        <v>13.650263275429232</v>
      </c>
      <c r="C20" s="22">
        <v>55.649754365486899</v>
      </c>
      <c r="D20" s="22">
        <v>136.68125678035432</v>
      </c>
      <c r="E20" s="22">
        <v>40.630263702676686</v>
      </c>
      <c r="F20" s="22">
        <v>84.508086515383766</v>
      </c>
      <c r="G20" s="22">
        <v>498.99010050198189</v>
      </c>
      <c r="H20" s="22">
        <v>10.512429165843191</v>
      </c>
      <c r="I20" s="22">
        <v>130.48189713397039</v>
      </c>
      <c r="J20" s="22">
        <v>229.34447943835556</v>
      </c>
      <c r="K20" s="22">
        <v>225.76215909816625</v>
      </c>
      <c r="L20" s="22">
        <v>48.427927084241773</v>
      </c>
      <c r="M20" s="22">
        <v>20.989902015445313</v>
      </c>
      <c r="N20" s="22">
        <v>4.4116555418191075</v>
      </c>
      <c r="O20" s="22">
        <v>55.874102184619069</v>
      </c>
      <c r="P20" s="22">
        <v>9.0127128489961041</v>
      </c>
      <c r="Q20" s="22">
        <v>5.5757598452880535</v>
      </c>
      <c r="R20" s="22">
        <v>177.03281456515126</v>
      </c>
      <c r="S20" s="22">
        <v>12.816533979402697</v>
      </c>
      <c r="T20" s="22">
        <v>93.22916666666687</v>
      </c>
      <c r="U20" s="22">
        <v>31.217109748794797</v>
      </c>
      <c r="V20" s="22">
        <v>0</v>
      </c>
      <c r="W20" s="22">
        <v>295.30284135988688</v>
      </c>
      <c r="X20" s="22">
        <v>25.811259238548143</v>
      </c>
      <c r="Y20" s="22">
        <v>2.2053521022738591</v>
      </c>
      <c r="Z20" s="22">
        <v>254.84922729077243</v>
      </c>
      <c r="AA20" s="22">
        <v>217.13439116803707</v>
      </c>
      <c r="AB20" s="22">
        <v>80.920530648331081</v>
      </c>
      <c r="AC20" s="22">
        <v>70.421855202534644</v>
      </c>
      <c r="AD20" s="22">
        <v>3.7004882252211688</v>
      </c>
      <c r="AE20" s="22">
        <v>98.879985879089716</v>
      </c>
      <c r="AF20" s="22">
        <v>101.35434909723678</v>
      </c>
      <c r="AG20" s="22">
        <v>104.01902615154688</v>
      </c>
      <c r="AH20" s="22">
        <v>3.5454920007732631</v>
      </c>
      <c r="AI20" s="22">
        <v>54.819483522053616</v>
      </c>
      <c r="AJ20" s="22">
        <v>3197.7626563443791</v>
      </c>
    </row>
    <row r="21" spans="1:36" ht="17.25" customHeight="1" x14ac:dyDescent="0.3">
      <c r="A21" s="19" t="s">
        <v>68</v>
      </c>
      <c r="B21" s="22">
        <v>2.1307932895776158</v>
      </c>
      <c r="C21" s="22">
        <v>58.87374890682716</v>
      </c>
      <c r="D21" s="22">
        <v>23.721327830986159</v>
      </c>
      <c r="E21" s="22">
        <v>1.7531743214257056</v>
      </c>
      <c r="F21" s="22">
        <v>11.86522910218072</v>
      </c>
      <c r="G21" s="22">
        <v>12.538826260144091</v>
      </c>
      <c r="H21" s="22">
        <v>0</v>
      </c>
      <c r="I21" s="22">
        <v>20.462829758782402</v>
      </c>
      <c r="J21" s="22">
        <v>104.70613720915583</v>
      </c>
      <c r="K21" s="22">
        <v>63.741079599617812</v>
      </c>
      <c r="L21" s="22">
        <v>2.6687528410176564</v>
      </c>
      <c r="M21" s="22">
        <v>0</v>
      </c>
      <c r="N21" s="22">
        <v>0.52331489412505283</v>
      </c>
      <c r="O21" s="22">
        <v>24.206214911414186</v>
      </c>
      <c r="P21" s="22">
        <v>1.3561956249285156</v>
      </c>
      <c r="Q21" s="22">
        <v>5.1311824496610745</v>
      </c>
      <c r="R21" s="22">
        <v>33.518496093745895</v>
      </c>
      <c r="S21" s="22">
        <v>0</v>
      </c>
      <c r="T21" s="22">
        <v>156.77083333333312</v>
      </c>
      <c r="U21" s="22">
        <v>15.787568241906179</v>
      </c>
      <c r="V21" s="22">
        <v>3.4842281906947927</v>
      </c>
      <c r="W21" s="22">
        <v>3.4003648020781383</v>
      </c>
      <c r="X21" s="22">
        <v>23.28471961073036</v>
      </c>
      <c r="Y21" s="22">
        <v>0</v>
      </c>
      <c r="Z21" s="22">
        <v>7.4587482070038531</v>
      </c>
      <c r="AA21" s="22">
        <v>54.780621361401131</v>
      </c>
      <c r="AB21" s="22">
        <v>2.568766841991831</v>
      </c>
      <c r="AC21" s="22">
        <v>1.173427177915719</v>
      </c>
      <c r="AD21" s="22">
        <v>1.1274539049066308</v>
      </c>
      <c r="AE21" s="22">
        <v>8.9478755802390406</v>
      </c>
      <c r="AF21" s="22">
        <v>4.1570266252994523</v>
      </c>
      <c r="AG21" s="22">
        <v>33.553624718384583</v>
      </c>
      <c r="AH21" s="22">
        <v>2.4165427910093262</v>
      </c>
      <c r="AI21" s="22">
        <v>3.9258358339792356</v>
      </c>
      <c r="AJ21" s="22">
        <v>690.03494031446314</v>
      </c>
    </row>
    <row r="22" spans="1:36" ht="17.25" customHeight="1" x14ac:dyDescent="0.3">
      <c r="A22" s="19" t="s">
        <v>69</v>
      </c>
      <c r="B22" s="22">
        <v>1.8802105020454618</v>
      </c>
      <c r="C22" s="22">
        <v>12.072371912538104</v>
      </c>
      <c r="D22" s="22">
        <v>1.7825005994928214</v>
      </c>
      <c r="E22" s="22">
        <v>0.44090193727559412</v>
      </c>
      <c r="F22" s="22">
        <v>85.329604735154049</v>
      </c>
      <c r="G22" s="22">
        <v>99.73581321058478</v>
      </c>
      <c r="H22" s="22">
        <v>0</v>
      </c>
      <c r="I22" s="22">
        <v>51.577140418184243</v>
      </c>
      <c r="J22" s="22">
        <v>135.45335305560582</v>
      </c>
      <c r="K22" s="22">
        <v>13.299255962893874</v>
      </c>
      <c r="L22" s="22">
        <v>65.263931194430739</v>
      </c>
      <c r="M22" s="22">
        <v>2.5541619670693421</v>
      </c>
      <c r="N22" s="22">
        <v>0</v>
      </c>
      <c r="O22" s="22">
        <v>8.4759871112697915</v>
      </c>
      <c r="P22" s="22">
        <v>8.4562687688283624</v>
      </c>
      <c r="Q22" s="22">
        <v>19.665470757024408</v>
      </c>
      <c r="R22" s="22">
        <v>24.41575616283718</v>
      </c>
      <c r="S22" s="22">
        <v>0</v>
      </c>
      <c r="T22" s="22">
        <v>22.916666666666689</v>
      </c>
      <c r="U22" s="22">
        <v>0.63890316050473006</v>
      </c>
      <c r="V22" s="22">
        <v>0</v>
      </c>
      <c r="W22" s="22">
        <v>28.359524254851845</v>
      </c>
      <c r="X22" s="22">
        <v>18.073384847591143</v>
      </c>
      <c r="Y22" s="22">
        <v>15.067346516089998</v>
      </c>
      <c r="Z22" s="22">
        <v>10.196342171751009</v>
      </c>
      <c r="AA22" s="22">
        <v>1.8606114716031068</v>
      </c>
      <c r="AB22" s="22">
        <v>2.4205603536072839</v>
      </c>
      <c r="AC22" s="22">
        <v>0.31154565910354248</v>
      </c>
      <c r="AD22" s="22">
        <v>3.5235146960087458</v>
      </c>
      <c r="AE22" s="22">
        <v>8.7722304335521919</v>
      </c>
      <c r="AF22" s="22">
        <v>0.26206498611281415</v>
      </c>
      <c r="AG22" s="22">
        <v>32.862204376532709</v>
      </c>
      <c r="AH22" s="22">
        <v>6.2181071773821897</v>
      </c>
      <c r="AI22" s="22">
        <v>1.5907555666670672</v>
      </c>
      <c r="AJ22" s="22">
        <v>683.47649063325957</v>
      </c>
    </row>
    <row r="23" spans="1:36" ht="17.25" customHeight="1" x14ac:dyDescent="0.3">
      <c r="A23" s="19" t="s">
        <v>70</v>
      </c>
      <c r="B23" s="22">
        <v>68.49242624760241</v>
      </c>
      <c r="C23" s="22">
        <v>399.82054054105265</v>
      </c>
      <c r="D23" s="22">
        <v>510.66842794133117</v>
      </c>
      <c r="E23" s="22">
        <v>157.45925624666322</v>
      </c>
      <c r="F23" s="22">
        <v>243.82283715332926</v>
      </c>
      <c r="G23" s="22">
        <v>446.87833058954317</v>
      </c>
      <c r="H23" s="22">
        <v>8.5637871640653191</v>
      </c>
      <c r="I23" s="22">
        <v>418.17484972268721</v>
      </c>
      <c r="J23" s="22">
        <v>541.17383373934172</v>
      </c>
      <c r="K23" s="22">
        <v>51.122803213724687</v>
      </c>
      <c r="L23" s="22">
        <v>66.620035527390314</v>
      </c>
      <c r="M23" s="22">
        <v>16.901061117566844</v>
      </c>
      <c r="N23" s="22">
        <v>34.076464386222142</v>
      </c>
      <c r="O23" s="22">
        <v>247.17331013405348</v>
      </c>
      <c r="P23" s="22">
        <v>65.456832133844671</v>
      </c>
      <c r="Q23" s="22">
        <v>133.37770400529033</v>
      </c>
      <c r="R23" s="22">
        <v>193.67424446087176</v>
      </c>
      <c r="S23" s="22">
        <v>19.861693718609999</v>
      </c>
      <c r="T23" s="22">
        <v>485.9375</v>
      </c>
      <c r="U23" s="22">
        <v>88.034239693586173</v>
      </c>
      <c r="V23" s="22">
        <v>14.234299842530243</v>
      </c>
      <c r="W23" s="22">
        <v>290.70821375392109</v>
      </c>
      <c r="X23" s="22">
        <v>38.618820255237644</v>
      </c>
      <c r="Y23" s="22">
        <v>1.1462469725508149</v>
      </c>
      <c r="Z23" s="22">
        <v>198.04745628644037</v>
      </c>
      <c r="AA23" s="22">
        <v>491.91537512017862</v>
      </c>
      <c r="AB23" s="22">
        <v>252.0175173576074</v>
      </c>
      <c r="AC23" s="22">
        <v>214.24647318127714</v>
      </c>
      <c r="AD23" s="22">
        <v>22.306809568353074</v>
      </c>
      <c r="AE23" s="22">
        <v>239.79232009508902</v>
      </c>
      <c r="AF23" s="22">
        <v>113.60408501714056</v>
      </c>
      <c r="AG23" s="22">
        <v>266.45582524611046</v>
      </c>
      <c r="AH23" s="22">
        <v>42.959173246845047</v>
      </c>
      <c r="AI23" s="22">
        <v>98.082021759847905</v>
      </c>
      <c r="AJ23" s="22">
        <v>6481.4248154399038</v>
      </c>
    </row>
    <row r="24" spans="1:36" ht="17.25" customHeight="1" x14ac:dyDescent="0.3">
      <c r="A24" s="19" t="s">
        <v>71</v>
      </c>
      <c r="B24" s="22">
        <v>7.3624848117613162E-2</v>
      </c>
      <c r="C24" s="22">
        <v>4.6839959013495518</v>
      </c>
      <c r="D24" s="22">
        <v>5.2546062579928945</v>
      </c>
      <c r="E24" s="22">
        <v>1.319932272285294</v>
      </c>
      <c r="F24" s="22">
        <v>7.8877063379935581</v>
      </c>
      <c r="G24" s="22">
        <v>41.385323300064435</v>
      </c>
      <c r="H24" s="22">
        <v>108.83437552051208</v>
      </c>
      <c r="I24" s="22">
        <v>8.2057948465096011</v>
      </c>
      <c r="J24" s="22">
        <v>0.35057748034452224</v>
      </c>
      <c r="K24" s="22">
        <v>97.509077781784697</v>
      </c>
      <c r="L24" s="22">
        <v>2.7330111091071045</v>
      </c>
      <c r="M24" s="22">
        <v>0.15338530289655225</v>
      </c>
      <c r="N24" s="22">
        <v>0.15358070630312928</v>
      </c>
      <c r="O24" s="22">
        <v>12.15398154256493</v>
      </c>
      <c r="P24" s="22">
        <v>0</v>
      </c>
      <c r="Q24" s="22">
        <v>0</v>
      </c>
      <c r="R24" s="22">
        <v>43.557875589496533</v>
      </c>
      <c r="S24" s="22">
        <v>5.9509469931386816</v>
      </c>
      <c r="T24" s="22">
        <v>104.16666666666687</v>
      </c>
      <c r="U24" s="22">
        <v>4.0791657809641215</v>
      </c>
      <c r="V24" s="22">
        <v>0</v>
      </c>
      <c r="W24" s="22">
        <v>8.050054363881646</v>
      </c>
      <c r="X24" s="22">
        <v>2.0429024608708644</v>
      </c>
      <c r="Y24" s="22">
        <v>0</v>
      </c>
      <c r="Z24" s="22">
        <v>13.215688111360917</v>
      </c>
      <c r="AA24" s="22">
        <v>10.63721115901264</v>
      </c>
      <c r="AB24" s="22">
        <v>9.0098358890601347</v>
      </c>
      <c r="AC24" s="22">
        <v>2.9219430337279872</v>
      </c>
      <c r="AD24" s="22">
        <v>1.0616206928050385</v>
      </c>
      <c r="AE24" s="22">
        <v>5.4328344414202672</v>
      </c>
      <c r="AF24" s="22">
        <v>14.589069476948866</v>
      </c>
      <c r="AG24" s="22">
        <v>21.92504868434667</v>
      </c>
      <c r="AH24" s="22">
        <v>0</v>
      </c>
      <c r="AI24" s="22">
        <v>1.1264582445370168</v>
      </c>
      <c r="AJ24" s="22">
        <v>538.46629479606418</v>
      </c>
    </row>
    <row r="25" spans="1:36" ht="17.25" customHeight="1" x14ac:dyDescent="0.3">
      <c r="A25" s="19" t="s">
        <v>72</v>
      </c>
      <c r="B25" s="22">
        <v>0</v>
      </c>
      <c r="C25" s="22">
        <v>12.886908491898364</v>
      </c>
      <c r="D25" s="22">
        <v>4.0507539699742319</v>
      </c>
      <c r="E25" s="22">
        <v>0.12085292987137426</v>
      </c>
      <c r="F25" s="22">
        <v>14.749376834083556</v>
      </c>
      <c r="G25" s="22">
        <v>24.907419797162614</v>
      </c>
      <c r="H25" s="22">
        <v>0</v>
      </c>
      <c r="I25" s="22">
        <v>13.745100802945522</v>
      </c>
      <c r="J25" s="22">
        <v>41.673785062038604</v>
      </c>
      <c r="K25" s="22">
        <v>3.3588026120126249</v>
      </c>
      <c r="L25" s="22">
        <v>7.0150067285956874</v>
      </c>
      <c r="M25" s="22">
        <v>0.37042154938459992</v>
      </c>
      <c r="N25" s="22">
        <v>1.5691236519187288</v>
      </c>
      <c r="O25" s="22">
        <v>33.0162378297007</v>
      </c>
      <c r="P25" s="22">
        <v>13.630047568455087</v>
      </c>
      <c r="Q25" s="22">
        <v>0.58645580365278283</v>
      </c>
      <c r="R25" s="22">
        <v>49.521491355807434</v>
      </c>
      <c r="S25" s="22">
        <v>7.8505303778448807</v>
      </c>
      <c r="T25" s="22">
        <v>80</v>
      </c>
      <c r="U25" s="22">
        <v>0.39887697213999024</v>
      </c>
      <c r="V25" s="22">
        <v>0</v>
      </c>
      <c r="W25" s="22">
        <v>19.18011223846645</v>
      </c>
      <c r="X25" s="22">
        <v>0.67094347130715859</v>
      </c>
      <c r="Y25" s="22">
        <v>0.28096979157051183</v>
      </c>
      <c r="Z25" s="22">
        <v>48.84419096453064</v>
      </c>
      <c r="AA25" s="22">
        <v>15.784923884444025</v>
      </c>
      <c r="AB25" s="22">
        <v>5.2323365707249998</v>
      </c>
      <c r="AC25" s="22">
        <v>1.1978592881893921</v>
      </c>
      <c r="AD25" s="22">
        <v>0</v>
      </c>
      <c r="AE25" s="22">
        <v>7.9438642485817805</v>
      </c>
      <c r="AF25" s="22">
        <v>10.578289435956131</v>
      </c>
      <c r="AG25" s="22">
        <v>8.4757342007428971</v>
      </c>
      <c r="AH25" s="22">
        <v>0</v>
      </c>
      <c r="AI25" s="22">
        <v>0.34080345849710592</v>
      </c>
      <c r="AJ25" s="22">
        <v>427.98121989049798</v>
      </c>
    </row>
    <row r="26" spans="1:36" ht="17.25" customHeight="1" x14ac:dyDescent="0.3">
      <c r="A26" s="19" t="s">
        <v>73</v>
      </c>
      <c r="B26" s="22">
        <v>1.580367593514983</v>
      </c>
      <c r="C26" s="22">
        <v>0.79201973432015615</v>
      </c>
      <c r="D26" s="22">
        <v>0.15034044807677552</v>
      </c>
      <c r="E26" s="22">
        <v>0</v>
      </c>
      <c r="F26" s="22">
        <v>2.7587177862166077</v>
      </c>
      <c r="G26" s="22">
        <v>42.745495733619322</v>
      </c>
      <c r="H26" s="22">
        <v>0.59544340577685517</v>
      </c>
      <c r="I26" s="22">
        <v>4.517309294520488</v>
      </c>
      <c r="J26" s="22">
        <v>122.73239594021445</v>
      </c>
      <c r="K26" s="22">
        <v>57.468028672726248</v>
      </c>
      <c r="L26" s="22">
        <v>0.85814910726850635</v>
      </c>
      <c r="M26" s="22">
        <v>0</v>
      </c>
      <c r="N26" s="22">
        <v>0.16332323763763429</v>
      </c>
      <c r="O26" s="22">
        <v>0</v>
      </c>
      <c r="P26" s="22">
        <v>5.9156811384917241</v>
      </c>
      <c r="Q26" s="22">
        <v>0</v>
      </c>
      <c r="R26" s="22">
        <v>30.298439791565126</v>
      </c>
      <c r="S26" s="22">
        <v>0.27448682392869284</v>
      </c>
      <c r="T26" s="22">
        <v>0</v>
      </c>
      <c r="U26" s="22">
        <v>7.9716500691736664E-2</v>
      </c>
      <c r="V26" s="22">
        <v>0</v>
      </c>
      <c r="W26" s="22">
        <v>0.53616425565522896</v>
      </c>
      <c r="X26" s="22">
        <v>0.9785650957638643</v>
      </c>
      <c r="Y26" s="22">
        <v>0</v>
      </c>
      <c r="Z26" s="22">
        <v>3.9436368760370546</v>
      </c>
      <c r="AA26" s="22">
        <v>4.801125109935251</v>
      </c>
      <c r="AB26" s="22">
        <v>0.76157472154434447</v>
      </c>
      <c r="AC26" s="22">
        <v>0.37702463029169347</v>
      </c>
      <c r="AD26" s="22">
        <v>0</v>
      </c>
      <c r="AE26" s="22">
        <v>3.254905948041719E-2</v>
      </c>
      <c r="AF26" s="22">
        <v>11.333020488978113</v>
      </c>
      <c r="AG26" s="22">
        <v>0.54016423903514799</v>
      </c>
      <c r="AH26" s="22">
        <v>2.1810122842838946</v>
      </c>
      <c r="AI26" s="22">
        <v>1.6083077754111091E-2</v>
      </c>
      <c r="AJ26" s="22">
        <v>296.4308350473284</v>
      </c>
    </row>
    <row r="27" spans="1:36" ht="17.25" customHeight="1" x14ac:dyDescent="0.3">
      <c r="A27" s="19" t="s">
        <v>74</v>
      </c>
      <c r="B27" s="22">
        <v>6.8359341071544533</v>
      </c>
      <c r="C27" s="22">
        <v>469.13729983473883</v>
      </c>
      <c r="D27" s="22">
        <v>421.15493783785433</v>
      </c>
      <c r="E27" s="22">
        <v>10.11247112599375</v>
      </c>
      <c r="F27" s="22">
        <v>301.09820116517835</v>
      </c>
      <c r="G27" s="22">
        <v>156.67905725492841</v>
      </c>
      <c r="H27" s="22">
        <v>4.0425590923136294</v>
      </c>
      <c r="I27" s="22">
        <v>349.36212215633441</v>
      </c>
      <c r="J27" s="22">
        <v>334.21647058682635</v>
      </c>
      <c r="K27" s="22">
        <v>161.22257468573062</v>
      </c>
      <c r="L27" s="22">
        <v>5.6440977139122612</v>
      </c>
      <c r="M27" s="22">
        <v>4.998433138021702</v>
      </c>
      <c r="N27" s="22">
        <v>26.707257158624643</v>
      </c>
      <c r="O27" s="22">
        <v>72.317999189234882</v>
      </c>
      <c r="P27" s="22">
        <v>19.741262963193964</v>
      </c>
      <c r="Q27" s="22">
        <v>243.88468299096235</v>
      </c>
      <c r="R27" s="22">
        <v>71.361731494811153</v>
      </c>
      <c r="S27" s="22">
        <v>43.180649619507612</v>
      </c>
      <c r="T27" s="22">
        <v>757.29166666666879</v>
      </c>
      <c r="U27" s="22">
        <v>16.343294532923576</v>
      </c>
      <c r="V27" s="22">
        <v>3.7382251248339515</v>
      </c>
      <c r="W27" s="22">
        <v>69.978199192293431</v>
      </c>
      <c r="X27" s="22">
        <v>48.103313302665285</v>
      </c>
      <c r="Y27" s="22">
        <v>0</v>
      </c>
      <c r="Z27" s="22">
        <v>19.764206680636697</v>
      </c>
      <c r="AA27" s="22">
        <v>65.578245800407544</v>
      </c>
      <c r="AB27" s="22">
        <v>60.702304173735136</v>
      </c>
      <c r="AC27" s="22">
        <v>24.273851824601437</v>
      </c>
      <c r="AD27" s="22">
        <v>7.13670326606473</v>
      </c>
      <c r="AE27" s="22">
        <v>390.69780214375885</v>
      </c>
      <c r="AF27" s="22">
        <v>94.55041753020754</v>
      </c>
      <c r="AG27" s="22">
        <v>457.63842096570625</v>
      </c>
      <c r="AH27" s="22">
        <v>12.111623451317895</v>
      </c>
      <c r="AI27" s="22">
        <v>2.4221859855714034</v>
      </c>
      <c r="AJ27" s="22">
        <v>4732.0282027567146</v>
      </c>
    </row>
    <row r="28" spans="1:36" ht="17.25" customHeight="1" x14ac:dyDescent="0.3">
      <c r="A28" s="19" t="s">
        <v>75</v>
      </c>
      <c r="B28" s="22">
        <v>412.45503452553595</v>
      </c>
      <c r="C28" s="22">
        <v>1096.6461971505692</v>
      </c>
      <c r="D28" s="22">
        <v>195.28189865289073</v>
      </c>
      <c r="E28" s="22">
        <v>8.780585150634705</v>
      </c>
      <c r="F28" s="22">
        <v>37.257043489394952</v>
      </c>
      <c r="G28" s="22">
        <v>10.773789538468273</v>
      </c>
      <c r="H28" s="22">
        <v>0.64397635847645174</v>
      </c>
      <c r="I28" s="22">
        <v>365.64456170297763</v>
      </c>
      <c r="J28" s="22">
        <v>116.33784857617346</v>
      </c>
      <c r="K28" s="22">
        <v>0</v>
      </c>
      <c r="L28" s="22">
        <v>1.1461003068305731</v>
      </c>
      <c r="M28" s="22">
        <v>0.15338530289655225</v>
      </c>
      <c r="N28" s="22">
        <v>4.0483220924957646</v>
      </c>
      <c r="O28" s="22">
        <v>67.097311666536044</v>
      </c>
      <c r="P28" s="22">
        <v>4.2977936403084662</v>
      </c>
      <c r="Q28" s="22">
        <v>24.509648711372364</v>
      </c>
      <c r="R28" s="22">
        <v>6.3786928150274349</v>
      </c>
      <c r="S28" s="22">
        <v>0</v>
      </c>
      <c r="T28" s="22">
        <v>16.517857142857125</v>
      </c>
      <c r="U28" s="22">
        <v>92.023940928308946</v>
      </c>
      <c r="V28" s="22">
        <v>0</v>
      </c>
      <c r="W28" s="22">
        <v>5.5376296171500856</v>
      </c>
      <c r="X28" s="22">
        <v>0.28584479443623212</v>
      </c>
      <c r="Y28" s="22">
        <v>0</v>
      </c>
      <c r="Z28" s="22">
        <v>7.9262110396774395</v>
      </c>
      <c r="AA28" s="22">
        <v>47.020323220407413</v>
      </c>
      <c r="AB28" s="22">
        <v>10.003841516103648</v>
      </c>
      <c r="AC28" s="22">
        <v>9.2523804553253601</v>
      </c>
      <c r="AD28" s="22">
        <v>0.39124823383469381</v>
      </c>
      <c r="AE28" s="22">
        <v>1.9380200458831094</v>
      </c>
      <c r="AF28" s="22">
        <v>2.8256052475504054</v>
      </c>
      <c r="AG28" s="22">
        <v>15.056515635589147</v>
      </c>
      <c r="AH28" s="22">
        <v>8.3435722737481051</v>
      </c>
      <c r="AI28" s="22">
        <v>2.7854068737882272</v>
      </c>
      <c r="AJ28" s="22">
        <v>2571.3605867052493</v>
      </c>
    </row>
    <row r="29" spans="1:36" ht="17.25" customHeight="1" x14ac:dyDescent="0.3">
      <c r="A29" s="19" t="s">
        <v>76</v>
      </c>
      <c r="B29" s="22">
        <v>0</v>
      </c>
      <c r="C29" s="22">
        <v>5.6565143268231903</v>
      </c>
      <c r="D29" s="22">
        <v>3.0557916992123775</v>
      </c>
      <c r="E29" s="22">
        <v>0</v>
      </c>
      <c r="F29" s="22">
        <v>0.52295597132729277</v>
      </c>
      <c r="G29" s="22">
        <v>4.4947940446991144</v>
      </c>
      <c r="H29" s="22">
        <v>0</v>
      </c>
      <c r="I29" s="22">
        <v>12.749693720115761</v>
      </c>
      <c r="J29" s="22">
        <v>5.2680124266502917</v>
      </c>
      <c r="K29" s="22">
        <v>0.72954088586693433</v>
      </c>
      <c r="L29" s="22">
        <v>0</v>
      </c>
      <c r="M29" s="22">
        <v>0</v>
      </c>
      <c r="N29" s="22">
        <v>0</v>
      </c>
      <c r="O29" s="22">
        <v>8.5804546616836745</v>
      </c>
      <c r="P29" s="22">
        <v>9.3510756723444324</v>
      </c>
      <c r="Q29" s="22">
        <v>2.5525279905257738</v>
      </c>
      <c r="R29" s="22">
        <v>26.629801206707562</v>
      </c>
      <c r="S29" s="22">
        <v>1.3496874919015078</v>
      </c>
      <c r="T29" s="22">
        <v>193.60119047619062</v>
      </c>
      <c r="U29" s="22">
        <v>0.17042896393490894</v>
      </c>
      <c r="V29" s="22">
        <v>0.19111126345546098</v>
      </c>
      <c r="W29" s="22">
        <v>0</v>
      </c>
      <c r="X29" s="22">
        <v>0</v>
      </c>
      <c r="Y29" s="22">
        <v>0</v>
      </c>
      <c r="Z29" s="22">
        <v>0</v>
      </c>
      <c r="AA29" s="22">
        <v>1.5289061918493394</v>
      </c>
      <c r="AB29" s="22">
        <v>0.18767925447691891</v>
      </c>
      <c r="AC29" s="22">
        <v>0</v>
      </c>
      <c r="AD29" s="22">
        <v>0</v>
      </c>
      <c r="AE29" s="22">
        <v>0</v>
      </c>
      <c r="AF29" s="22">
        <v>0.49150787242268673</v>
      </c>
      <c r="AG29" s="22">
        <v>28.657734151538751</v>
      </c>
      <c r="AH29" s="22">
        <v>0</v>
      </c>
      <c r="AI29" s="22">
        <v>0</v>
      </c>
      <c r="AJ29" s="22">
        <v>305.7694082717266</v>
      </c>
    </row>
    <row r="30" spans="1:36" ht="17.25" customHeight="1" x14ac:dyDescent="0.3">
      <c r="A30" s="19" t="s">
        <v>77</v>
      </c>
      <c r="B30" s="22">
        <v>1.8951642373319231</v>
      </c>
      <c r="C30" s="22">
        <v>262.17325408764827</v>
      </c>
      <c r="D30" s="22">
        <v>337.84078217950662</v>
      </c>
      <c r="E30" s="22">
        <v>36.367044264047721</v>
      </c>
      <c r="F30" s="22">
        <v>64.656637749894131</v>
      </c>
      <c r="G30" s="22">
        <v>117.84122721190116</v>
      </c>
      <c r="H30" s="22">
        <v>36.1478970591238</v>
      </c>
      <c r="I30" s="22">
        <v>114.93966546787119</v>
      </c>
      <c r="J30" s="22">
        <v>107.73006602056276</v>
      </c>
      <c r="K30" s="22">
        <v>49.471465476266872</v>
      </c>
      <c r="L30" s="22">
        <v>15.586940061038543</v>
      </c>
      <c r="M30" s="22">
        <v>17.531853271465046</v>
      </c>
      <c r="N30" s="22">
        <v>33.735953170336501</v>
      </c>
      <c r="O30" s="22">
        <v>119.14804347436326</v>
      </c>
      <c r="P30" s="22">
        <v>10.600982723980811</v>
      </c>
      <c r="Q30" s="22">
        <v>33.770218761542253</v>
      </c>
      <c r="R30" s="22">
        <v>260.44833918009613</v>
      </c>
      <c r="S30" s="22">
        <v>3.1427765899479363</v>
      </c>
      <c r="T30" s="22">
        <v>312.5</v>
      </c>
      <c r="U30" s="22">
        <v>76.801444753863422</v>
      </c>
      <c r="V30" s="22">
        <v>11.298235758989428</v>
      </c>
      <c r="W30" s="22">
        <v>45.977988587293623</v>
      </c>
      <c r="X30" s="22">
        <v>9.8815001986787863</v>
      </c>
      <c r="Y30" s="22">
        <v>0.49168356748083331</v>
      </c>
      <c r="Z30" s="22">
        <v>81.63132176728017</v>
      </c>
      <c r="AA30" s="22">
        <v>212.03800729991636</v>
      </c>
      <c r="AB30" s="22">
        <v>130.19543866969391</v>
      </c>
      <c r="AC30" s="22">
        <v>97.583224207134634</v>
      </c>
      <c r="AD30" s="22">
        <v>4.6688426657503381</v>
      </c>
      <c r="AE30" s="22">
        <v>65.77256709284795</v>
      </c>
      <c r="AF30" s="22">
        <v>71.455855326595184</v>
      </c>
      <c r="AG30" s="22">
        <v>121.99147440174917</v>
      </c>
      <c r="AH30" s="22">
        <v>12.142385025362737</v>
      </c>
      <c r="AI30" s="22">
        <v>38.802107568464869</v>
      </c>
      <c r="AJ30" s="22">
        <v>2916.2603878780264</v>
      </c>
    </row>
    <row r="31" spans="1:36" ht="17.25" customHeight="1" x14ac:dyDescent="0.3">
      <c r="A31" s="19" t="s">
        <v>78</v>
      </c>
      <c r="B31" s="22">
        <v>21.760429621828631</v>
      </c>
      <c r="C31" s="22">
        <v>363.83136935273541</v>
      </c>
      <c r="D31" s="22">
        <v>743.61805474974847</v>
      </c>
      <c r="E31" s="22">
        <v>72.42434542207765</v>
      </c>
      <c r="F31" s="22">
        <v>307.91481587526619</v>
      </c>
      <c r="G31" s="22">
        <v>210.8605254171307</v>
      </c>
      <c r="H31" s="22">
        <v>18.915347973113018</v>
      </c>
      <c r="I31" s="22">
        <v>187.90266637968321</v>
      </c>
      <c r="J31" s="22">
        <v>295.52708078554861</v>
      </c>
      <c r="K31" s="22">
        <v>123.64009272041375</v>
      </c>
      <c r="L31" s="22">
        <v>27.447085694967189</v>
      </c>
      <c r="M31" s="22">
        <v>63.730477547049276</v>
      </c>
      <c r="N31" s="22">
        <v>36.988772037482931</v>
      </c>
      <c r="O31" s="22">
        <v>119.74195959274606</v>
      </c>
      <c r="P31" s="22">
        <v>10.735132051711537</v>
      </c>
      <c r="Q31" s="22">
        <v>200.23923230566666</v>
      </c>
      <c r="R31" s="22">
        <v>206.66866368887048</v>
      </c>
      <c r="S31" s="22">
        <v>10.671314562585714</v>
      </c>
      <c r="T31" s="22">
        <v>632.70833333333121</v>
      </c>
      <c r="U31" s="22">
        <v>148.17530958069105</v>
      </c>
      <c r="V31" s="22">
        <v>11.210037988892292</v>
      </c>
      <c r="W31" s="22">
        <v>286.88129218123686</v>
      </c>
      <c r="X31" s="22">
        <v>87.103344635335006</v>
      </c>
      <c r="Y31" s="22">
        <v>1.5879224065119406</v>
      </c>
      <c r="Z31" s="22">
        <v>121.32453375334403</v>
      </c>
      <c r="AA31" s="22">
        <v>652.15294423978617</v>
      </c>
      <c r="AB31" s="22">
        <v>213.24295474633985</v>
      </c>
      <c r="AC31" s="22">
        <v>161.48263896118169</v>
      </c>
      <c r="AD31" s="22">
        <v>74.787329818191452</v>
      </c>
      <c r="AE31" s="22">
        <v>246.95579018777602</v>
      </c>
      <c r="AF31" s="22">
        <v>123.40438786235846</v>
      </c>
      <c r="AG31" s="22">
        <v>441.77947403020835</v>
      </c>
      <c r="AH31" s="22">
        <v>19.65890256280284</v>
      </c>
      <c r="AI31" s="22">
        <v>130.14664508887898</v>
      </c>
      <c r="AJ31" s="22">
        <v>6375.2192071554909</v>
      </c>
    </row>
    <row r="32" spans="1:36" ht="17.25" customHeight="1" x14ac:dyDescent="0.3">
      <c r="A32" s="19" t="s">
        <v>79</v>
      </c>
      <c r="B32" s="22">
        <v>4.6864537165146416</v>
      </c>
      <c r="C32" s="22">
        <v>9.9778350813504311</v>
      </c>
      <c r="D32" s="22">
        <v>17.961749335202384</v>
      </c>
      <c r="E32" s="22">
        <v>2.368202882769801</v>
      </c>
      <c r="F32" s="22">
        <v>3.1454253856016168</v>
      </c>
      <c r="G32" s="22">
        <v>42.736233211255914</v>
      </c>
      <c r="H32" s="22">
        <v>0.92686829245096569</v>
      </c>
      <c r="I32" s="22">
        <v>29.848615904633199</v>
      </c>
      <c r="J32" s="22">
        <v>22.725115719042083</v>
      </c>
      <c r="K32" s="22">
        <v>81.861739510088128</v>
      </c>
      <c r="L32" s="22">
        <v>0.68511472560390108</v>
      </c>
      <c r="M32" s="22">
        <v>0</v>
      </c>
      <c r="N32" s="22">
        <v>4.3076985361630573</v>
      </c>
      <c r="O32" s="22">
        <v>15.584887524387186</v>
      </c>
      <c r="P32" s="22">
        <v>1.773756275930052</v>
      </c>
      <c r="Q32" s="22">
        <v>0.64033318913492154</v>
      </c>
      <c r="R32" s="22">
        <v>53.743398159181787</v>
      </c>
      <c r="S32" s="22">
        <v>2.4736268061961986</v>
      </c>
      <c r="T32" s="22">
        <v>100</v>
      </c>
      <c r="U32" s="22">
        <v>7.9076532257155447</v>
      </c>
      <c r="V32" s="22">
        <v>0</v>
      </c>
      <c r="W32" s="22">
        <v>8.7759024414519082</v>
      </c>
      <c r="X32" s="22">
        <v>0</v>
      </c>
      <c r="Y32" s="22">
        <v>0</v>
      </c>
      <c r="Z32" s="22">
        <v>37.486606815090731</v>
      </c>
      <c r="AA32" s="22">
        <v>38.633237654792012</v>
      </c>
      <c r="AB32" s="22">
        <v>10.457707080793783</v>
      </c>
      <c r="AC32" s="22">
        <v>14.62878880551817</v>
      </c>
      <c r="AD32" s="22">
        <v>0</v>
      </c>
      <c r="AE32" s="22">
        <v>1.6819024577147741</v>
      </c>
      <c r="AF32" s="22">
        <v>51.678192981003299</v>
      </c>
      <c r="AG32" s="22">
        <v>18.34667117424048</v>
      </c>
      <c r="AH32" s="22">
        <v>2.0636984052539473</v>
      </c>
      <c r="AI32" s="22">
        <v>26.001546018249076</v>
      </c>
      <c r="AJ32" s="22">
        <v>613.10896131533002</v>
      </c>
    </row>
    <row r="33" spans="1:36" ht="17.25" customHeight="1" x14ac:dyDescent="0.3">
      <c r="A33" s="20" t="s">
        <v>84</v>
      </c>
      <c r="B33" s="24">
        <v>594.53758523542638</v>
      </c>
      <c r="C33" s="24">
        <v>3209.1707536537556</v>
      </c>
      <c r="D33" s="24">
        <v>4157.6219008060534</v>
      </c>
      <c r="E33" s="24">
        <v>711.79150914260777</v>
      </c>
      <c r="F33" s="24">
        <v>1998.629831979885</v>
      </c>
      <c r="G33" s="24">
        <v>3027.6338670147984</v>
      </c>
      <c r="H33" s="24">
        <v>519.87772971581819</v>
      </c>
      <c r="I33" s="24">
        <v>2319.042890379345</v>
      </c>
      <c r="J33" s="24">
        <v>3380.4200519976421</v>
      </c>
      <c r="K33" s="24">
        <v>1361.3676641434654</v>
      </c>
      <c r="L33" s="24">
        <v>580.47187423600394</v>
      </c>
      <c r="M33" s="24">
        <v>362.07771725779361</v>
      </c>
      <c r="N33" s="24">
        <v>309.62718566625659</v>
      </c>
      <c r="O33" s="24">
        <v>1540.0652415471991</v>
      </c>
      <c r="P33" s="24">
        <v>312.46600738962047</v>
      </c>
      <c r="Q33" s="24">
        <v>738.84276865068523</v>
      </c>
      <c r="R33" s="24">
        <v>2020.4293583689685</v>
      </c>
      <c r="S33" s="24">
        <v>185.36005636898562</v>
      </c>
      <c r="T33" s="24">
        <v>3634.8660714285716</v>
      </c>
      <c r="U33" s="24">
        <v>812.25017724327847</v>
      </c>
      <c r="V33" s="24">
        <v>68.279828695608984</v>
      </c>
      <c r="W33" s="24">
        <v>1987.0366392836395</v>
      </c>
      <c r="X33" s="24">
        <v>437.45959571983315</v>
      </c>
      <c r="Y33" s="24">
        <v>47.529751648996587</v>
      </c>
      <c r="Z33" s="24">
        <v>1581.9641893490868</v>
      </c>
      <c r="AA33" s="24">
        <v>3683.6627045062114</v>
      </c>
      <c r="AB33" s="24">
        <v>1949.5003498319791</v>
      </c>
      <c r="AC33" s="24">
        <v>1166.3657856019113</v>
      </c>
      <c r="AD33" s="24">
        <v>166.80986086349503</v>
      </c>
      <c r="AE33" s="24">
        <v>1714.659156131728</v>
      </c>
      <c r="AF33" s="24">
        <v>930.60794916576037</v>
      </c>
      <c r="AG33" s="24">
        <v>1953.1153459291336</v>
      </c>
      <c r="AH33" s="24">
        <v>199.08798081042357</v>
      </c>
      <c r="AI33" s="24">
        <v>798.36292116054449</v>
      </c>
      <c r="AJ33" s="24">
        <v>48460.992300924496</v>
      </c>
    </row>
    <row r="34" spans="1:36" ht="17.25" customHeight="1" x14ac:dyDescent="0.3">
      <c r="A34" s="8"/>
      <c r="B34" s="8"/>
      <c r="C34" s="8"/>
    </row>
    <row r="35" spans="1:36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6" x14ac:dyDescent="0.3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6" x14ac:dyDescent="0.3">
      <c r="A37" t="s">
        <v>39</v>
      </c>
    </row>
    <row r="38" spans="1:36" x14ac:dyDescent="0.3">
      <c r="A38" t="s">
        <v>40</v>
      </c>
    </row>
    <row r="39" spans="1:36" x14ac:dyDescent="0.3">
      <c r="A39" s="9" t="s">
        <v>35</v>
      </c>
    </row>
    <row r="40" spans="1:36" x14ac:dyDescent="0.3">
      <c r="A40" s="9" t="s">
        <v>38</v>
      </c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K11"/>
  <sheetViews>
    <sheetView topLeftCell="P1" zoomScale="90" zoomScaleNormal="90" workbookViewId="0">
      <selection activeCell="L24" sqref="L24"/>
    </sheetView>
  </sheetViews>
  <sheetFormatPr defaultRowHeight="14" x14ac:dyDescent="0.3"/>
  <cols>
    <col min="2" max="2" width="15.75" customWidth="1"/>
    <col min="3" max="3" width="10" customWidth="1"/>
    <col min="5" max="5" width="13.08203125" customWidth="1"/>
    <col min="8" max="8" width="10.25" customWidth="1"/>
    <col min="11" max="11" width="12.25" customWidth="1"/>
    <col min="13" max="13" width="13.25" customWidth="1"/>
    <col min="14" max="14" width="12.33203125" customWidth="1"/>
    <col min="15" max="15" width="14" customWidth="1"/>
    <col min="16" max="16" width="12.83203125" customWidth="1"/>
    <col min="17" max="17" width="11.58203125" customWidth="1"/>
    <col min="18" max="18" width="12.5" customWidth="1"/>
    <col min="19" max="19" width="10.08203125" customWidth="1"/>
    <col min="20" max="20" width="11.08203125" customWidth="1"/>
    <col min="21" max="22" width="12" customWidth="1"/>
    <col min="23" max="23" width="12.58203125" customWidth="1"/>
    <col min="24" max="24" width="10.75" customWidth="1"/>
    <col min="25" max="25" width="11.83203125" customWidth="1"/>
    <col min="26" max="26" width="10.75" customWidth="1"/>
    <col min="27" max="27" width="11.33203125" customWidth="1"/>
    <col min="28" max="28" width="10.75" customWidth="1"/>
    <col min="29" max="29" width="13" customWidth="1"/>
    <col min="30" max="30" width="10.75" customWidth="1"/>
    <col min="31" max="31" width="14.33203125" customWidth="1"/>
    <col min="32" max="32" width="10.58203125" customWidth="1"/>
    <col min="33" max="33" width="11.5" customWidth="1"/>
    <col min="34" max="34" width="10.25" customWidth="1"/>
    <col min="35" max="35" width="9.75" customWidth="1"/>
    <col min="36" max="36" width="9.83203125" customWidth="1"/>
    <col min="37" max="37" width="11.33203125" customWidth="1"/>
  </cols>
  <sheetData>
    <row r="2" spans="2:37" x14ac:dyDescent="0.3">
      <c r="B2" s="34" t="s">
        <v>37</v>
      </c>
      <c r="C2" s="35"/>
      <c r="D2" s="35"/>
      <c r="E2" s="35"/>
      <c r="F2" s="36"/>
    </row>
    <row r="3" spans="2:37" x14ac:dyDescent="0.3">
      <c r="B3" s="37" t="s">
        <v>36</v>
      </c>
      <c r="C3" s="38"/>
      <c r="D3" s="38"/>
      <c r="E3" s="38"/>
      <c r="F3" s="39"/>
    </row>
    <row r="4" spans="2:37" x14ac:dyDescent="0.3">
      <c r="B4" s="40" t="s">
        <v>49</v>
      </c>
      <c r="C4" s="41"/>
      <c r="D4" s="41"/>
      <c r="E4" s="41"/>
      <c r="F4" s="42"/>
    </row>
    <row r="9" spans="2:37" ht="28" x14ac:dyDescent="0.3">
      <c r="B9" s="6" t="s">
        <v>48</v>
      </c>
      <c r="C9" s="6" t="s">
        <v>0</v>
      </c>
      <c r="D9" s="6" t="s">
        <v>1</v>
      </c>
      <c r="E9" s="6" t="s">
        <v>2</v>
      </c>
      <c r="F9" s="6" t="s">
        <v>3</v>
      </c>
      <c r="G9" s="6" t="s">
        <v>4</v>
      </c>
      <c r="H9" s="6" t="s">
        <v>5</v>
      </c>
      <c r="I9" s="6" t="s">
        <v>6</v>
      </c>
      <c r="J9" s="6" t="s">
        <v>7</v>
      </c>
      <c r="K9" s="6" t="s">
        <v>8</v>
      </c>
      <c r="L9" s="6" t="s">
        <v>9</v>
      </c>
      <c r="M9" s="6" t="s">
        <v>10</v>
      </c>
      <c r="N9" s="6" t="s">
        <v>11</v>
      </c>
      <c r="O9" s="6" t="s">
        <v>12</v>
      </c>
      <c r="P9" s="6" t="s">
        <v>13</v>
      </c>
      <c r="Q9" s="6" t="s">
        <v>14</v>
      </c>
      <c r="R9" s="6" t="s">
        <v>15</v>
      </c>
      <c r="S9" s="6" t="s">
        <v>16</v>
      </c>
      <c r="T9" s="6" t="s">
        <v>17</v>
      </c>
      <c r="U9" s="6" t="s">
        <v>18</v>
      </c>
      <c r="V9" s="6" t="s">
        <v>19</v>
      </c>
      <c r="W9" s="6" t="s">
        <v>20</v>
      </c>
      <c r="X9" s="6" t="s">
        <v>21</v>
      </c>
      <c r="Y9" s="6" t="s">
        <v>22</v>
      </c>
      <c r="Z9" s="6" t="s">
        <v>23</v>
      </c>
      <c r="AA9" s="6" t="s">
        <v>32</v>
      </c>
      <c r="AB9" s="6" t="s">
        <v>33</v>
      </c>
      <c r="AC9" s="6" t="s">
        <v>24</v>
      </c>
      <c r="AD9" s="6" t="s">
        <v>25</v>
      </c>
      <c r="AE9" s="6" t="s">
        <v>26</v>
      </c>
      <c r="AF9" s="6" t="s">
        <v>27</v>
      </c>
      <c r="AG9" s="6" t="s">
        <v>28</v>
      </c>
      <c r="AH9" s="6" t="s">
        <v>29</v>
      </c>
      <c r="AI9" s="6" t="s">
        <v>30</v>
      </c>
      <c r="AJ9" s="6" t="s">
        <v>31</v>
      </c>
      <c r="AK9" s="6" t="s">
        <v>47</v>
      </c>
    </row>
    <row r="10" spans="2:37" ht="28" x14ac:dyDescent="0.3">
      <c r="B10" s="13" t="s">
        <v>41</v>
      </c>
      <c r="C10" s="10">
        <v>1.17</v>
      </c>
      <c r="D10" s="10">
        <v>1.1599999999999999</v>
      </c>
      <c r="E10" s="10">
        <v>1.51</v>
      </c>
      <c r="F10" s="10">
        <v>1.36</v>
      </c>
      <c r="G10" s="10">
        <v>2.2200000000000002</v>
      </c>
      <c r="H10" s="10">
        <v>0.88</v>
      </c>
      <c r="I10" s="10">
        <v>1.1599999999999999</v>
      </c>
      <c r="J10" s="10">
        <v>1.25</v>
      </c>
      <c r="K10" s="10">
        <v>0.72</v>
      </c>
      <c r="L10" s="10">
        <v>0.32</v>
      </c>
      <c r="M10" s="10">
        <v>0.96</v>
      </c>
      <c r="N10" s="10">
        <v>1.1100000000000001</v>
      </c>
      <c r="O10" s="10">
        <v>1.4</v>
      </c>
      <c r="P10" s="10">
        <v>0.43</v>
      </c>
      <c r="Q10" s="10">
        <v>0.57999999999999996</v>
      </c>
      <c r="R10" s="10">
        <v>0.93</v>
      </c>
      <c r="S10" s="10">
        <v>0.78</v>
      </c>
      <c r="T10" s="10">
        <v>1.26</v>
      </c>
      <c r="U10" s="10">
        <v>0.16</v>
      </c>
      <c r="V10" s="10">
        <v>1.23</v>
      </c>
      <c r="W10" s="10">
        <v>0.82</v>
      </c>
      <c r="X10" s="10">
        <v>1.52</v>
      </c>
      <c r="Y10" s="10">
        <v>1.4</v>
      </c>
      <c r="Z10" s="10">
        <v>1.35</v>
      </c>
      <c r="AA10" s="10">
        <v>1.0900000000000001</v>
      </c>
      <c r="AB10" s="10">
        <v>1.59</v>
      </c>
      <c r="AC10" s="10">
        <v>1.48</v>
      </c>
      <c r="AD10" s="10">
        <v>1.53</v>
      </c>
      <c r="AE10" s="10">
        <v>1.3</v>
      </c>
      <c r="AF10" s="10">
        <v>1.46</v>
      </c>
      <c r="AG10" s="10">
        <v>1.06</v>
      </c>
      <c r="AH10" s="10">
        <v>0.48</v>
      </c>
      <c r="AI10" s="10">
        <v>0.95</v>
      </c>
      <c r="AJ10" s="10">
        <v>1.19</v>
      </c>
      <c r="AK10" s="11">
        <v>1.32</v>
      </c>
    </row>
    <row r="11" spans="2:37" ht="28" x14ac:dyDescent="0.3">
      <c r="B11" s="1" t="s">
        <v>46</v>
      </c>
      <c r="C11" s="12">
        <v>0.85470085470085477</v>
      </c>
      <c r="D11" s="12">
        <v>0.86206896551724144</v>
      </c>
      <c r="E11" s="12">
        <v>0.66225165562913912</v>
      </c>
      <c r="F11" s="12">
        <v>0.73529411764705876</v>
      </c>
      <c r="G11" s="12">
        <v>0.4504504504504504</v>
      </c>
      <c r="H11" s="12">
        <v>1.1363636363636365</v>
      </c>
      <c r="I11" s="12">
        <v>0.86206896551724144</v>
      </c>
      <c r="J11" s="12">
        <v>0.8</v>
      </c>
      <c r="K11" s="12">
        <v>1.3888888888888888</v>
      </c>
      <c r="L11" s="12">
        <v>3.125</v>
      </c>
      <c r="M11" s="12">
        <v>1.0416666666666667</v>
      </c>
      <c r="N11" s="12">
        <v>0.9009009009009008</v>
      </c>
      <c r="O11" s="12">
        <v>0.7142857142857143</v>
      </c>
      <c r="P11" s="12">
        <v>2.3255813953488373</v>
      </c>
      <c r="Q11" s="12">
        <v>1.7241379310344829</v>
      </c>
      <c r="R11" s="12">
        <v>1.075268817204301</v>
      </c>
      <c r="S11" s="12">
        <v>1.2820512820512819</v>
      </c>
      <c r="T11" s="12">
        <v>0.79365079365079361</v>
      </c>
      <c r="U11" s="12">
        <v>6.25</v>
      </c>
      <c r="V11" s="12">
        <v>0.81300813008130079</v>
      </c>
      <c r="W11" s="12">
        <v>1.2195121951219512</v>
      </c>
      <c r="X11" s="12">
        <v>0.65789473684210531</v>
      </c>
      <c r="Y11" s="12">
        <v>0.7142857142857143</v>
      </c>
      <c r="Z11" s="12">
        <v>0.7407407407407407</v>
      </c>
      <c r="AA11" s="12">
        <v>0.9174311926605504</v>
      </c>
      <c r="AB11" s="12">
        <v>0.62893081761006286</v>
      </c>
      <c r="AC11" s="12">
        <v>0.67567567567567566</v>
      </c>
      <c r="AD11" s="12">
        <v>0.65359477124183007</v>
      </c>
      <c r="AE11" s="12">
        <v>0.76923076923076916</v>
      </c>
      <c r="AF11" s="12">
        <v>0.68493150684931503</v>
      </c>
      <c r="AG11" s="12">
        <v>0.94339622641509424</v>
      </c>
      <c r="AH11" s="12">
        <v>2.0833333333333335</v>
      </c>
      <c r="AI11" s="12">
        <v>1.0526315789473684</v>
      </c>
      <c r="AJ11" s="12">
        <v>0.84033613445378152</v>
      </c>
      <c r="AK11" s="12">
        <v>0.75757575757575757</v>
      </c>
    </row>
  </sheetData>
  <mergeCells count="3">
    <mergeCell ref="B2:F2"/>
    <mergeCell ref="B3:F3"/>
    <mergeCell ref="B4:F4"/>
  </mergeCells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Sammanfattning</vt:lpstr>
      <vt:lpstr>Volym</vt:lpstr>
      <vt:lpstr>Summa Fältnorm cit</vt:lpstr>
      <vt:lpstr>Medelcitering</vt:lpstr>
      <vt:lpstr>Bibliometriskt index</vt:lpstr>
      <vt:lpstr>Områdesnormaler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Staffan Karlsson</dc:creator>
  <cp:lastModifiedBy>Karin Tegerstedt</cp:lastModifiedBy>
  <cp:lastPrinted>2010-07-06T08:39:38Z</cp:lastPrinted>
  <dcterms:created xsi:type="dcterms:W3CDTF">2009-07-07T14:08:04Z</dcterms:created>
  <dcterms:modified xsi:type="dcterms:W3CDTF">2020-05-14T13:01:55Z</dcterms:modified>
</cp:coreProperties>
</file>