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,        1_Uppföljning\2016\Kontroller efter BG\"/>
    </mc:Choice>
  </mc:AlternateContent>
  <bookViews>
    <workbookView xWindow="0" yWindow="0" windowWidth="20235" windowHeight="69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8" i="1"/>
  <c r="N6" i="1"/>
  <c r="N9" i="1"/>
  <c r="N10" i="1"/>
  <c r="N11" i="1"/>
  <c r="N5" i="1"/>
  <c r="N4" i="1"/>
  <c r="N3" i="1"/>
  <c r="N12" i="1"/>
</calcChain>
</file>

<file path=xl/sharedStrings.xml><?xml version="1.0" encoding="utf-8"?>
<sst xmlns="http://schemas.openxmlformats.org/spreadsheetml/2006/main" count="116" uniqueCount="86">
  <si>
    <t>2016-06289</t>
  </si>
  <si>
    <t>2016-06297</t>
  </si>
  <si>
    <t>2016-06300</t>
  </si>
  <si>
    <t>2016-06313</t>
  </si>
  <si>
    <t>2016-06327</t>
  </si>
  <si>
    <t>2016-06329</t>
  </si>
  <si>
    <t>2016-06334</t>
  </si>
  <si>
    <t>2016-06355</t>
  </si>
  <si>
    <t>2016-06359</t>
  </si>
  <si>
    <t>2016-06389</t>
  </si>
  <si>
    <t>Maria José</t>
  </si>
  <si>
    <t>Zapata Campos</t>
  </si>
  <si>
    <t>Jennifer</t>
  </si>
  <si>
    <t>McConville</t>
  </si>
  <si>
    <t>Lennart</t>
  </si>
  <si>
    <t>Olsson</t>
  </si>
  <si>
    <t>Stefano</t>
  </si>
  <si>
    <t>Manzoni</t>
  </si>
  <si>
    <t>Johannes</t>
  </si>
  <si>
    <t>Rousk</t>
  </si>
  <si>
    <t>Benjamin</t>
  </si>
  <si>
    <t>Smith</t>
  </si>
  <si>
    <t>Anna</t>
  </si>
  <si>
    <t>Tompsett</t>
  </si>
  <si>
    <t>Paul</t>
  </si>
  <si>
    <t>Lane</t>
  </si>
  <si>
    <t>Anders</t>
  </si>
  <si>
    <t>Hansson</t>
  </si>
  <si>
    <t>Hanne</t>
  </si>
  <si>
    <t>Fjelde</t>
  </si>
  <si>
    <t>Dnr/Reg.nr</t>
  </si>
  <si>
    <t>Efternamn/Las name</t>
  </si>
  <si>
    <t>Förnamn/First name</t>
  </si>
  <si>
    <t>Projektbidrag Sustainability and resilience - Tackling climate and environmental changes 2016 (Vetenskapsrådet, Formas, Sida)</t>
  </si>
  <si>
    <t xml:space="preserve">Utlysning/Call </t>
  </si>
  <si>
    <t>Recycling networks. Grassroots resilience tackling climate, environmental and poverty challenges</t>
  </si>
  <si>
    <t>Adaptation and innovation in sanitation planning: Exploring technical and societal readiness of alternative nutrient-recovery systems</t>
  </si>
  <si>
    <t>Development and adoption of multifunctional perennial farming systems - towards increased sustainability and resilience</t>
  </si>
  <si>
    <t>Quantifying the trade-offs between ecosystem service provision and water management in rice systems</t>
  </si>
  <si>
    <t>The resilience and sustainability of soil microbial functions to climate change induced-drought in Ethiopia</t>
  </si>
  <si>
    <t>Forest restoration and water availability for smart agriculture: a case study of Cambodia (FRAWASA)</t>
  </si>
  <si>
    <t>Flood Resilience in Slums: Community-Responsive Adaptation in Kibera, Nairobi</t>
  </si>
  <si>
    <t>Adaptation &amp; Resilience to Climate Change (ARCC)</t>
  </si>
  <si>
    <t>Conflicting ambitions concerning the use of biomass – Sweden, Tanzania and the World</t>
  </si>
  <si>
    <t>Klimatförändringar, matosäkerhet och väpnad konflikt</t>
  </si>
  <si>
    <t>Projekttitel/Project title</t>
  </si>
  <si>
    <t>Företagsekonomi, Sociologi (exklusive socialt arbete, socialpsykolo, Studier av offentlig förvaltning</t>
  </si>
  <si>
    <t>Vattenteknik, Miljöanalys och bygginformationsteknik, Tvärvetenskapliga studier inom samhällsvetenskap</t>
  </si>
  <si>
    <t xml:space="preserve"> Tvärvetenskapliga studier inom samhällsvetenskap, Övrig annan lantbruksvetenskap, Annan geovetenskap och miljövetenskap</t>
  </si>
  <si>
    <t>Markvetenskap, Klimatforskning, Ekologi</t>
  </si>
  <si>
    <t xml:space="preserve"> Ekologi, Markvetenskap, Klimatforskning</t>
  </si>
  <si>
    <t>Miljövetenskap (Samhällsvetenskapliga aspekter und, Klimatforskning, Naturgeografi</t>
  </si>
  <si>
    <t>Vattenteknik, Naturgeografi, Tvärvetenskapliga studier inom samhällsvetenskap</t>
  </si>
  <si>
    <t>Miljövetenskap (Samhällsvetenskapliga aspekter und, Arkeologi, Kulturgeografi</t>
  </si>
  <si>
    <t>Tvärvetenskapliga studier inom samhällsvetenskap</t>
  </si>
  <si>
    <t>Statsvetenskap (exklusive studier av offentlig förrvaltning</t>
  </si>
  <si>
    <t>Forskningsämne/ Research subject area (SCB-code)</t>
  </si>
  <si>
    <t>Göteborgs universitet</t>
  </si>
  <si>
    <t>Sveriges lantbruksuniversitet</t>
  </si>
  <si>
    <t>Lunds universitet</t>
  </si>
  <si>
    <t>Stockholms universitet</t>
  </si>
  <si>
    <t>Uppsala universitet</t>
  </si>
  <si>
    <t>Linköpings universitet</t>
  </si>
  <si>
    <t>Medelsförvaltare/Adminstrating organisation</t>
  </si>
  <si>
    <t>Beviljat år 2017/Amount year 2017</t>
  </si>
  <si>
    <t>Beviljat år 2018/Amount year 2018</t>
  </si>
  <si>
    <t>Beviljat år 2019/Amount year 2019</t>
  </si>
  <si>
    <t>Totalt beviljat belopp/ total grant amount</t>
  </si>
  <si>
    <t>Kenya, Tanzania</t>
  </si>
  <si>
    <t>Kenya, Nicaragua, Tanzania</t>
  </si>
  <si>
    <t>Uganda, Låginkomstländer generellt</t>
  </si>
  <si>
    <t>Uganda</t>
  </si>
  <si>
    <t>Tanzania, Vietnam</t>
  </si>
  <si>
    <t>Etiopien</t>
  </si>
  <si>
    <t>Kambodja</t>
  </si>
  <si>
    <t>Kenya</t>
  </si>
  <si>
    <t>Tanzania, Kenya, Moçambique</t>
  </si>
  <si>
    <t>Tanzania</t>
  </si>
  <si>
    <t>Låginkomstländer generellt</t>
  </si>
  <si>
    <t>Mali</t>
  </si>
  <si>
    <t>Länder forskningen är relevant för/Countries for which the research is relevant</t>
  </si>
  <si>
    <t>Verksamhetsland internationell medverkande forskare/Country of international participating researcher</t>
  </si>
  <si>
    <t>Obs! Endast besked via ditt personliga konto i Prisma är garanti för beviljat bidrag./NB! Only decision sent to your personal account in Prisma is a guarantee of award having been granted</t>
  </si>
  <si>
    <t>Ämnesområde/Area of science</t>
  </si>
  <si>
    <t>Utvecklingsforskning</t>
  </si>
  <si>
    <t>Beviljade bidrag/Grants awarded, Research Project Grant: Sustainability and resilience - Tackling climate and environmental changes,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</si>
</sst>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0" borderId="0" xfId="0" applyFont="1" applyFill="1"/>
    <xf numFmtId="0" fontId="1" fillId="0" borderId="0" xfId="0" applyFont="1" applyFill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0" fillId="0" borderId="1" xfId="0" applyFont="1" applyBorder="1" applyAlignment="1"/>
    <xf numFmtId="0" fontId="4" fillId="0" borderId="0" xfId="0" applyFont="1" applyFill="1"/>
    <xf numFmtId="3" fontId="0" fillId="0" borderId="6" xfId="0" applyNumberFormat="1" applyFont="1" applyFill="1" applyBorder="1" applyAlignment="1"/>
    <xf numFmtId="0" fontId="3" fillId="0" borderId="2" xfId="1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2" xfId="0" applyFont="1" applyBorder="1" applyAlignment="1"/>
    <xf numFmtId="3" fontId="0" fillId="0" borderId="8" xfId="0" applyNumberFormat="1" applyFont="1" applyFill="1" applyBorder="1" applyAlignment="1"/>
    <xf numFmtId="0" fontId="0" fillId="0" borderId="4" xfId="0" applyFont="1" applyFill="1" applyBorder="1" applyAlignment="1"/>
    <xf numFmtId="0" fontId="0" fillId="0" borderId="7" xfId="0" applyFont="1" applyFill="1" applyBorder="1" applyAlignment="1"/>
    <xf numFmtId="0" fontId="3" fillId="0" borderId="2" xfId="0" applyFont="1" applyFill="1" applyBorder="1" applyAlignment="1"/>
    <xf numFmtId="0" fontId="6" fillId="0" borderId="0" xfId="0" applyFont="1"/>
    <xf numFmtId="0" fontId="8" fillId="0" borderId="1" xfId="0" applyFont="1" applyFill="1" applyBorder="1" applyAlignment="1"/>
    <xf numFmtId="3" fontId="3" fillId="0" borderId="1" xfId="0" applyNumberFormat="1" applyFont="1" applyFill="1" applyBorder="1" applyAlignment="1"/>
    <xf numFmtId="3" fontId="3" fillId="0" borderId="2" xfId="0" applyNumberFormat="1" applyFont="1" applyFill="1" applyBorder="1" applyAlignment="1"/>
    <xf numFmtId="0" fontId="7" fillId="0" borderId="5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5" fillId="0" borderId="3" xfId="0" applyFont="1" applyBorder="1" applyAlignment="1"/>
    <xf numFmtId="0" fontId="7" fillId="0" borderId="9" xfId="0" applyFont="1" applyFill="1" applyBorder="1" applyAlignment="1">
      <alignment wrapText="1"/>
    </xf>
    <xf numFmtId="0" fontId="0" fillId="0" borderId="1" xfId="0" applyFont="1" applyBorder="1"/>
    <xf numFmtId="0" fontId="0" fillId="0" borderId="2" xfId="0" applyFont="1" applyBorder="1"/>
  </cellXfs>
  <cellStyles count="2">
    <cellStyle name="Normal" xfId="0" builtinId="0"/>
    <cellStyle name="Normal_Blad1" xfId="1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l3" displayName="Tabell3" ref="A2:N12" totalsRowShown="0" headerRowDxfId="0" dataDxfId="18" headerRowBorderDxfId="16" tableBorderDxfId="17" totalsRowBorderDxfId="15">
  <autoFilter ref="A2:N12"/>
  <sortState ref="A3:N12">
    <sortCondition ref="B2:B12"/>
  </sortState>
  <tableColumns count="14">
    <tableColumn id="1" name="Dnr/Reg.nr" dataDxfId="14"/>
    <tableColumn id="2" name="Efternamn/Las name" dataDxfId="13"/>
    <tableColumn id="3" name="Förnamn/First name" dataDxfId="12"/>
    <tableColumn id="4" name="Utlysning/Call " dataDxfId="11" dataCellStyle="Normal_Blad1"/>
    <tableColumn id="5" name="Projekttitel/Project title" dataDxfId="10"/>
    <tableColumn id="14" name="Ämnesområde/Area of science" dataDxfId="9"/>
    <tableColumn id="6" name="Forskningsämne/ Research subject area (SCB-code)" dataDxfId="8"/>
    <tableColumn id="7" name="Medelsförvaltare/Adminstrating organisation" dataDxfId="7"/>
    <tableColumn id="8" name="Länder forskningen är relevant för/Countries for which the research is relevant" dataDxfId="6"/>
    <tableColumn id="9" name="Verksamhetsland internationell medverkande forskare/Country of international participating researcher" dataDxfId="5"/>
    <tableColumn id="10" name="Beviljat år 2017/Amount year 2017" dataDxfId="4"/>
    <tableColumn id="11" name="Beviljat år 2018/Amount year 2018" dataDxfId="3"/>
    <tableColumn id="12" name="Beviljat år 2019/Amount year 2019" dataDxfId="2"/>
    <tableColumn id="13" name="Totalt beviljat belopp/ total grant amount" dataDxfId="1">
      <calculatedColumnFormula>SUM(K3:M3)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B4" sqref="B4"/>
    </sheetView>
  </sheetViews>
  <sheetFormatPr defaultRowHeight="12" x14ac:dyDescent="0.2"/>
  <cols>
    <col min="1" max="1" width="15.5" style="1" customWidth="1"/>
    <col min="2" max="2" width="20.83203125" style="1" customWidth="1"/>
    <col min="3" max="3" width="20.5" style="1" customWidth="1"/>
    <col min="4" max="4" width="41" style="1" customWidth="1"/>
    <col min="5" max="5" width="56.6640625" style="1" bestFit="1" customWidth="1"/>
    <col min="6" max="6" width="56.6640625" style="1" customWidth="1"/>
    <col min="7" max="7" width="44.6640625" style="1" customWidth="1"/>
    <col min="8" max="8" width="39.6640625" style="1" customWidth="1"/>
    <col min="9" max="9" width="39.33203125" style="1" customWidth="1"/>
    <col min="10" max="10" width="42" style="1" customWidth="1"/>
    <col min="11" max="13" width="22.83203125" style="1" customWidth="1"/>
    <col min="14" max="14" width="22.1640625" style="1" customWidth="1"/>
    <col min="15" max="16384" width="9.33203125" style="1"/>
  </cols>
  <sheetData>
    <row r="1" spans="1:14" ht="36.75" customHeight="1" x14ac:dyDescent="0.35">
      <c r="A1" s="19" t="s">
        <v>85</v>
      </c>
      <c r="C1" s="9"/>
    </row>
    <row r="2" spans="1:14" s="20" customFormat="1" ht="75.75" customHeight="1" x14ac:dyDescent="0.25">
      <c r="A2" s="23" t="s">
        <v>30</v>
      </c>
      <c r="B2" s="24" t="s">
        <v>31</v>
      </c>
      <c r="C2" s="24" t="s">
        <v>32</v>
      </c>
      <c r="D2" s="24" t="s">
        <v>34</v>
      </c>
      <c r="E2" s="24" t="s">
        <v>45</v>
      </c>
      <c r="F2" s="25" t="s">
        <v>83</v>
      </c>
      <c r="G2" s="24" t="s">
        <v>56</v>
      </c>
      <c r="H2" s="24" t="s">
        <v>63</v>
      </c>
      <c r="I2" s="24" t="s">
        <v>80</v>
      </c>
      <c r="J2" s="24" t="s">
        <v>81</v>
      </c>
      <c r="K2" s="24" t="s">
        <v>64</v>
      </c>
      <c r="L2" s="24" t="s">
        <v>65</v>
      </c>
      <c r="M2" s="24" t="s">
        <v>66</v>
      </c>
      <c r="N2" s="26" t="s">
        <v>67</v>
      </c>
    </row>
    <row r="3" spans="1:14" ht="48" x14ac:dyDescent="0.2">
      <c r="A3" s="16" t="s">
        <v>9</v>
      </c>
      <c r="B3" s="5" t="s">
        <v>29</v>
      </c>
      <c r="C3" s="5" t="s">
        <v>28</v>
      </c>
      <c r="D3" s="7" t="s">
        <v>33</v>
      </c>
      <c r="E3" s="3" t="s">
        <v>44</v>
      </c>
      <c r="F3" s="27" t="s">
        <v>84</v>
      </c>
      <c r="G3" s="3" t="s">
        <v>55</v>
      </c>
      <c r="H3" s="6" t="s">
        <v>61</v>
      </c>
      <c r="I3" s="8" t="s">
        <v>78</v>
      </c>
      <c r="J3" s="8" t="s">
        <v>79</v>
      </c>
      <c r="K3" s="21">
        <v>1600000</v>
      </c>
      <c r="L3" s="21">
        <v>1920000</v>
      </c>
      <c r="M3" s="21">
        <v>1866000</v>
      </c>
      <c r="N3" s="10">
        <f>SUM(K3:M3)</f>
        <v>5386000</v>
      </c>
    </row>
    <row r="4" spans="1:14" ht="48" x14ac:dyDescent="0.2">
      <c r="A4" s="16" t="s">
        <v>8</v>
      </c>
      <c r="B4" s="5" t="s">
        <v>27</v>
      </c>
      <c r="C4" s="5" t="s">
        <v>26</v>
      </c>
      <c r="D4" s="7" t="s">
        <v>33</v>
      </c>
      <c r="E4" s="3" t="s">
        <v>43</v>
      </c>
      <c r="F4" s="27" t="s">
        <v>84</v>
      </c>
      <c r="G4" s="3" t="s">
        <v>54</v>
      </c>
      <c r="H4" s="6" t="s">
        <v>62</v>
      </c>
      <c r="I4" s="8" t="s">
        <v>77</v>
      </c>
      <c r="J4" s="8" t="s">
        <v>77</v>
      </c>
      <c r="K4" s="21">
        <v>1560000</v>
      </c>
      <c r="L4" s="21">
        <v>1860000</v>
      </c>
      <c r="M4" s="21">
        <v>1806000</v>
      </c>
      <c r="N4" s="10">
        <f>SUM(K4:M4)</f>
        <v>5226000</v>
      </c>
    </row>
    <row r="5" spans="1:14" ht="48" x14ac:dyDescent="0.2">
      <c r="A5" s="16" t="s">
        <v>7</v>
      </c>
      <c r="B5" s="5" t="s">
        <v>25</v>
      </c>
      <c r="C5" s="5" t="s">
        <v>24</v>
      </c>
      <c r="D5" s="7" t="s">
        <v>33</v>
      </c>
      <c r="E5" s="3" t="s">
        <v>42</v>
      </c>
      <c r="F5" s="27" t="s">
        <v>84</v>
      </c>
      <c r="G5" s="3" t="s">
        <v>53</v>
      </c>
      <c r="H5" s="6" t="s">
        <v>61</v>
      </c>
      <c r="I5" s="8" t="s">
        <v>76</v>
      </c>
      <c r="J5" s="8" t="s">
        <v>77</v>
      </c>
      <c r="K5" s="21">
        <v>1650000</v>
      </c>
      <c r="L5" s="21">
        <v>2018000</v>
      </c>
      <c r="M5" s="21">
        <v>1950000</v>
      </c>
      <c r="N5" s="10">
        <f>SUM(K5:M5)</f>
        <v>5618000</v>
      </c>
    </row>
    <row r="6" spans="1:14" ht="48" x14ac:dyDescent="0.2">
      <c r="A6" s="16" t="s">
        <v>3</v>
      </c>
      <c r="B6" s="5" t="s">
        <v>17</v>
      </c>
      <c r="C6" s="5" t="s">
        <v>16</v>
      </c>
      <c r="D6" s="7" t="s">
        <v>33</v>
      </c>
      <c r="E6" s="3" t="s">
        <v>38</v>
      </c>
      <c r="F6" s="27" t="s">
        <v>84</v>
      </c>
      <c r="G6" s="3" t="s">
        <v>49</v>
      </c>
      <c r="H6" s="6" t="s">
        <v>60</v>
      </c>
      <c r="I6" s="8" t="s">
        <v>72</v>
      </c>
      <c r="J6" s="8" t="s">
        <v>72</v>
      </c>
      <c r="K6" s="21">
        <v>1590000</v>
      </c>
      <c r="L6" s="21">
        <v>1900000</v>
      </c>
      <c r="M6" s="21">
        <v>1854000</v>
      </c>
      <c r="N6" s="10">
        <f>SUM(K6:M6)</f>
        <v>5344000</v>
      </c>
    </row>
    <row r="7" spans="1:14" ht="48" x14ac:dyDescent="0.2">
      <c r="A7" s="16" t="s">
        <v>1</v>
      </c>
      <c r="B7" s="5" t="s">
        <v>13</v>
      </c>
      <c r="C7" s="5" t="s">
        <v>12</v>
      </c>
      <c r="D7" s="7" t="s">
        <v>33</v>
      </c>
      <c r="E7" s="3" t="s">
        <v>36</v>
      </c>
      <c r="F7" s="27" t="s">
        <v>84</v>
      </c>
      <c r="G7" s="3" t="s">
        <v>47</v>
      </c>
      <c r="H7" s="6" t="s">
        <v>58</v>
      </c>
      <c r="I7" s="8" t="s">
        <v>70</v>
      </c>
      <c r="J7" s="8" t="s">
        <v>71</v>
      </c>
      <c r="K7" s="21">
        <v>1530000</v>
      </c>
      <c r="L7" s="21">
        <v>1828000</v>
      </c>
      <c r="M7" s="21">
        <v>1775000</v>
      </c>
      <c r="N7" s="10">
        <f>SUM(K7:M7)</f>
        <v>5133000</v>
      </c>
    </row>
    <row r="8" spans="1:14" ht="48" x14ac:dyDescent="0.2">
      <c r="A8" s="16" t="s">
        <v>2</v>
      </c>
      <c r="B8" s="5" t="s">
        <v>15</v>
      </c>
      <c r="C8" s="5" t="s">
        <v>14</v>
      </c>
      <c r="D8" s="7" t="s">
        <v>33</v>
      </c>
      <c r="E8" s="3" t="s">
        <v>37</v>
      </c>
      <c r="F8" s="27" t="s">
        <v>84</v>
      </c>
      <c r="G8" s="3" t="s">
        <v>48</v>
      </c>
      <c r="H8" s="6" t="s">
        <v>59</v>
      </c>
      <c r="I8" s="8" t="s">
        <v>71</v>
      </c>
      <c r="J8" s="8" t="s">
        <v>71</v>
      </c>
      <c r="K8" s="21">
        <v>1660000</v>
      </c>
      <c r="L8" s="21">
        <v>1990000</v>
      </c>
      <c r="M8" s="21">
        <v>1935000</v>
      </c>
      <c r="N8" s="10">
        <f>SUM(K8:M8)</f>
        <v>5585000</v>
      </c>
    </row>
    <row r="9" spans="1:14" ht="48" x14ac:dyDescent="0.2">
      <c r="A9" s="16" t="s">
        <v>4</v>
      </c>
      <c r="B9" s="5" t="s">
        <v>19</v>
      </c>
      <c r="C9" s="5" t="s">
        <v>18</v>
      </c>
      <c r="D9" s="7" t="s">
        <v>33</v>
      </c>
      <c r="E9" s="3" t="s">
        <v>39</v>
      </c>
      <c r="F9" s="27" t="s">
        <v>84</v>
      </c>
      <c r="G9" s="3" t="s">
        <v>50</v>
      </c>
      <c r="H9" s="6" t="s">
        <v>59</v>
      </c>
      <c r="I9" s="4" t="s">
        <v>73</v>
      </c>
      <c r="J9" s="4" t="s">
        <v>73</v>
      </c>
      <c r="K9" s="21">
        <v>1640000</v>
      </c>
      <c r="L9" s="21">
        <v>1970000</v>
      </c>
      <c r="M9" s="21">
        <v>1911000</v>
      </c>
      <c r="N9" s="10">
        <f>SUM(K9:M9)</f>
        <v>5521000</v>
      </c>
    </row>
    <row r="10" spans="1:14" ht="48" x14ac:dyDescent="0.2">
      <c r="A10" s="16" t="s">
        <v>5</v>
      </c>
      <c r="B10" s="5" t="s">
        <v>21</v>
      </c>
      <c r="C10" s="5" t="s">
        <v>20</v>
      </c>
      <c r="D10" s="7" t="s">
        <v>33</v>
      </c>
      <c r="E10" s="3" t="s">
        <v>40</v>
      </c>
      <c r="F10" s="27" t="s">
        <v>84</v>
      </c>
      <c r="G10" s="3" t="s">
        <v>51</v>
      </c>
      <c r="H10" s="6" t="s">
        <v>59</v>
      </c>
      <c r="I10" s="8" t="s">
        <v>74</v>
      </c>
      <c r="J10" s="8" t="s">
        <v>74</v>
      </c>
      <c r="K10" s="21">
        <v>1540000</v>
      </c>
      <c r="L10" s="21">
        <v>1845000</v>
      </c>
      <c r="M10" s="21">
        <v>1800000</v>
      </c>
      <c r="N10" s="10">
        <f>SUM(K10:M10)</f>
        <v>5185000</v>
      </c>
    </row>
    <row r="11" spans="1:14" ht="48" x14ac:dyDescent="0.2">
      <c r="A11" s="16" t="s">
        <v>6</v>
      </c>
      <c r="B11" s="5" t="s">
        <v>23</v>
      </c>
      <c r="C11" s="5" t="s">
        <v>22</v>
      </c>
      <c r="D11" s="7" t="s">
        <v>33</v>
      </c>
      <c r="E11" s="3" t="s">
        <v>41</v>
      </c>
      <c r="F11" s="27" t="s">
        <v>84</v>
      </c>
      <c r="G11" s="3" t="s">
        <v>52</v>
      </c>
      <c r="H11" s="6" t="s">
        <v>60</v>
      </c>
      <c r="I11" s="8" t="s">
        <v>75</v>
      </c>
      <c r="J11" s="8" t="s">
        <v>75</v>
      </c>
      <c r="K11" s="21">
        <v>1665000</v>
      </c>
      <c r="L11" s="21">
        <v>2005000</v>
      </c>
      <c r="M11" s="21">
        <v>1946000</v>
      </c>
      <c r="N11" s="10">
        <f>SUM(K11:M11)</f>
        <v>5616000</v>
      </c>
    </row>
    <row r="12" spans="1:14" ht="48" x14ac:dyDescent="0.2">
      <c r="A12" s="17" t="s">
        <v>0</v>
      </c>
      <c r="B12" s="18" t="s">
        <v>11</v>
      </c>
      <c r="C12" s="18" t="s">
        <v>10</v>
      </c>
      <c r="D12" s="11" t="s">
        <v>33</v>
      </c>
      <c r="E12" s="12" t="s">
        <v>35</v>
      </c>
      <c r="F12" s="28" t="s">
        <v>84</v>
      </c>
      <c r="G12" s="12" t="s">
        <v>46</v>
      </c>
      <c r="H12" s="13" t="s">
        <v>57</v>
      </c>
      <c r="I12" s="14" t="s">
        <v>68</v>
      </c>
      <c r="J12" s="14" t="s">
        <v>69</v>
      </c>
      <c r="K12" s="22">
        <v>1600000</v>
      </c>
      <c r="L12" s="22">
        <v>1920000</v>
      </c>
      <c r="M12" s="22">
        <v>1866000</v>
      </c>
      <c r="N12" s="15">
        <f>SUM(K12:M12)</f>
        <v>5386000</v>
      </c>
    </row>
    <row r="15" spans="1:14" x14ac:dyDescent="0.2">
      <c r="A15" s="2" t="s">
        <v>82</v>
      </c>
    </row>
  </sheetData>
  <sheetProtection algorithmName="SHA-512" hashValue="8UcsWcNZgfMMJ9ElVatlaF+WE2byEV7QFadcpzhWO4YZDkV+yZySUrAPC5UBl/L6iTotkXLXPKTFqjxPifoJBg==" saltValue="CUfR4RM68fxNbK1rwt8+Ew==" spinCount="100000" sheet="1" objects="1" scenarios="1" sort="0" autoFilter="0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Vetenskapsrådet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Larsson Östergren</dc:creator>
  <cp:lastModifiedBy>Sven Larsson Östergren</cp:lastModifiedBy>
  <dcterms:created xsi:type="dcterms:W3CDTF">2016-10-26T15:02:21Z</dcterms:created>
  <dcterms:modified xsi:type="dcterms:W3CDTF">2016-10-28T13:47:16Z</dcterms:modified>
</cp:coreProperties>
</file>